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435" windowWidth="11775" windowHeight="7080" activeTab="0"/>
  </bookViews>
  <sheets>
    <sheet name="Sheet1" sheetId="1" r:id="rId1"/>
  </sheets>
  <definedNames>
    <definedName name="_xlnm.Print_Area" localSheetId="0">'Sheet1'!$A$1:$G$382</definedName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<sst xmlns="http://schemas.openxmlformats.org/spreadsheetml/2006/main" count="691" uniqueCount="322">
  <si>
    <t>шифър на СМР
по ектп</t>
  </si>
  <si>
    <t>Ед. цена
/ лв. /</t>
  </si>
  <si>
    <t xml:space="preserve">№ </t>
  </si>
  <si>
    <t>Коли-
чество</t>
  </si>
  <si>
    <t>Стойност
/ лв. /</t>
  </si>
  <si>
    <t>Наименование на СМР</t>
  </si>
  <si>
    <t>Ед.
м.</t>
  </si>
  <si>
    <t>Почистване на обекта за предаване</t>
  </si>
  <si>
    <t>Бял латекс по таван, три ръце</t>
  </si>
  <si>
    <t xml:space="preserve">Цветен латекс по стени, три ръце </t>
  </si>
  <si>
    <t>Грундиране с латексов грунд по стени и тавани</t>
  </si>
  <si>
    <t>Събиране на строителни отпадъци в чували</t>
  </si>
  <si>
    <t>Натоварване на строителни отпадъци на камион, превоз до сметище и депониране</t>
  </si>
  <si>
    <t>м3</t>
  </si>
  <si>
    <t>бр.</t>
  </si>
  <si>
    <t xml:space="preserve">Обработка на пукнатини по стени и тавани </t>
  </si>
  <si>
    <t>Демонтаж въздуховоди</t>
  </si>
  <si>
    <t>кг</t>
  </si>
  <si>
    <t>Демонтаж балатум-лепен</t>
  </si>
  <si>
    <t>Демонтаж дървена стълба с височина до 4 м</t>
  </si>
  <si>
    <t>Доставка и монтаж преходни лайсни между настилките до 1,10 м</t>
  </si>
  <si>
    <t>Демонтаж ключове и контакти</t>
  </si>
  <si>
    <t>м2</t>
  </si>
  <si>
    <t>Демонтаж фаянс, включително мазилка</t>
  </si>
  <si>
    <t>Демонтаж решетки вентилационни 20/20см</t>
  </si>
  <si>
    <t>Демонтаж тоалетна мивка-среден формат, включително батерия и сифон</t>
  </si>
  <si>
    <t>Изчукване подкожушена шпакловка и мазилка по стени и тавани</t>
  </si>
  <si>
    <t>Доставка и монтаж на метални ръбопазители по гипскартон около прозорци</t>
  </si>
  <si>
    <t>мл</t>
  </si>
  <si>
    <t>Пренасяне на строителни отпадъци на 100 м хоризонтално р-е в колички и 2 етажа с асансьор</t>
  </si>
  <si>
    <t>"</t>
  </si>
  <si>
    <t>Доставка и монтаж проточен бойлер 5 л</t>
  </si>
  <si>
    <t>Доставка и монтаж чешмяна канелка, луксозна</t>
  </si>
  <si>
    <t>Непредвидени 20%</t>
  </si>
  <si>
    <t>Фаянс по стени български І-во качество</t>
  </si>
  <si>
    <t>Вароциментова мазилка под фаянс</t>
  </si>
  <si>
    <t>Демонтаж врати 90/200 см</t>
  </si>
  <si>
    <t>Демонтаж дървени гардероби със средни р-ри 2/2 /0,60 м</t>
  </si>
  <si>
    <t>Шпакловане около нови врати</t>
  </si>
  <si>
    <t>Демонтаж фаянс по стени, включително мазилка</t>
  </si>
  <si>
    <t xml:space="preserve">Демонтаж мраморни плочи по под </t>
  </si>
  <si>
    <t>Демонтаж тоалетни чинии, вкл.казанчета</t>
  </si>
  <si>
    <t>Демонтаж врати 80/200</t>
  </si>
  <si>
    <t>Демонтаж мивки</t>
  </si>
  <si>
    <t>Демонтаж писоари</t>
  </si>
  <si>
    <t>Демонатаж огледала</t>
  </si>
  <si>
    <t>Демонатаж осветителни тела</t>
  </si>
  <si>
    <t>Демонтаж дървени прозорци над врата 1,30/0,80</t>
  </si>
  <si>
    <t>Събиране на строителни отпадъци в чували,товарена на количка</t>
  </si>
  <si>
    <t>Пренасяне стр.отпадъци 100м хор.р-е и 20м верт. С асансьор</t>
  </si>
  <si>
    <t>Натоварване стр.отпадъци на камион,превоз до разтоварище и депониране</t>
  </si>
  <si>
    <t>л.м</t>
  </si>
  <si>
    <t>Метален щтурц над врати WC</t>
  </si>
  <si>
    <t>Вароциментова мазилка върху същ.стени с дебелина 6-8см</t>
  </si>
  <si>
    <t>Доставка и монтаж преходни лайсни между настилките</t>
  </si>
  <si>
    <t>Доставка и монтаж лайсни PVC за фаянс</t>
  </si>
  <si>
    <t>Направа изравнителна замазка  с дебелина до 5см</t>
  </si>
  <si>
    <t>Доставка и монтаж алуминиеви врати със светъл отвор 90/200 плътни</t>
  </si>
  <si>
    <t>Също, но с орнаментно стъкло 2/3</t>
  </si>
  <si>
    <t xml:space="preserve">Доставка и монтаж на огледала 4мм фасет 70/110                             </t>
  </si>
  <si>
    <t>Шлайфане, лакиране стара дървена врата</t>
  </si>
  <si>
    <t>Доставка и монтаж тоалетна чиния с долно оттичане, вкл. луксозна пластмасова дъска</t>
  </si>
  <si>
    <t>Доставка и монтаж тоалетна мивка-среден формат за стоящи батерии</t>
  </si>
  <si>
    <t>Доставка и монтаж смесителни батерии с керамична глава-стояща</t>
  </si>
  <si>
    <t>Секретни СК за стоящи батерии и WC</t>
  </si>
  <si>
    <t xml:space="preserve">Грундиране по под с Бороконтакт, или аналогично       </t>
  </si>
  <si>
    <t xml:space="preserve">Доставка и монтаж порцеланов ботуш за мивка    </t>
  </si>
  <si>
    <t xml:space="preserve">Доставка и монтаж т.казанче, съгласувано с инвеститора        </t>
  </si>
  <si>
    <t>Мазилка с теракол по газобетон</t>
  </si>
  <si>
    <t>Гипсова мазилка по стени</t>
  </si>
  <si>
    <t>Латексово боядисване по стени</t>
  </si>
  <si>
    <t>Направа ГК за отвор демонтиран прозорец</t>
  </si>
  <si>
    <t>Зидария с Итонг 600/250/150</t>
  </si>
  <si>
    <t>Доставка и монтаж сифон хром</t>
  </si>
  <si>
    <t>Направа цокли по под</t>
  </si>
  <si>
    <t>Демонтаж чугунен радиатор 15 глидера</t>
  </si>
  <si>
    <t>Монтаж чугунен радиатор 15 гл.</t>
  </si>
  <si>
    <t xml:space="preserve">Доставка и монтаж вентилатор за баня  </t>
  </si>
  <si>
    <t>Двукратно боядисване радиатори</t>
  </si>
  <si>
    <t>Демонтаж радиаторен вентил</t>
  </si>
  <si>
    <t xml:space="preserve">Доставка и монтаж термоглава    </t>
  </si>
  <si>
    <t>Замазване улей</t>
  </si>
  <si>
    <t>Замазване улей 10/10 в тухла</t>
  </si>
  <si>
    <t>НОВИ РАБОТИ</t>
  </si>
  <si>
    <t>Демонтажни работи</t>
  </si>
  <si>
    <t>Демонтаж метален парапет вкопан в стената L=4м</t>
  </si>
  <si>
    <t>Демонтаж подпаркетна настилка /черно дюшеме/, включително сгурия, с дебелина 20 см</t>
  </si>
  <si>
    <t>Демонтаж на стар тухлен зид /отвор за нови врати/ с р-ри 1,20м/2,30м</t>
  </si>
  <si>
    <t>Оформяне отвор за нова врата с р-ри 1,20/2,30м</t>
  </si>
  <si>
    <t>Измазване около каси на нови врати</t>
  </si>
  <si>
    <t>Зидария с газобетонни блокчета  25см</t>
  </si>
  <si>
    <t>Гипсова шпакловка по по газобетон</t>
  </si>
  <si>
    <t>Изравнителна армирана замазка по под</t>
  </si>
  <si>
    <t xml:space="preserve">Фасонни части за первази </t>
  </si>
  <si>
    <t>Гипскартон на щендерна конструкция, включително топлоизолация от вата за оформяне отвори около нова дограма, включително шпакловка</t>
  </si>
  <si>
    <t>Вароциментова мазилка по отвори</t>
  </si>
  <si>
    <t>Доставка и монтаж радиаторен вентил с термоглава , комплект 1/2"</t>
  </si>
  <si>
    <t>Рязане мозаечни первази с височина 13 см-машинно</t>
  </si>
  <si>
    <t>Циклене стар паркет</t>
  </si>
  <si>
    <t>Фугиране паркет</t>
  </si>
  <si>
    <t>Лакиране паркет 3 ръце с двукомпонентен лак</t>
  </si>
  <si>
    <t>ЧАСТ ЕЛ</t>
  </si>
  <si>
    <t>Демонтаж осветителни тела 2х36W, монтирани на таван</t>
  </si>
  <si>
    <t>Демонтаж на аплик или пендел</t>
  </si>
  <si>
    <t>Направа на улей до 4Х4 см в тухлен зид</t>
  </si>
  <si>
    <t>Доставка и монтаж на гофрирана тръба Ф-16 в готов улей</t>
  </si>
  <si>
    <t>Доставка и монтаж на гофрирана тръба Ф-23 в готов улей</t>
  </si>
  <si>
    <t>Доставка и изтегляне на проводник ПВА1 3Х4мм в гофрирана тръба</t>
  </si>
  <si>
    <t>Доставка и изтегляне на проводник ПВА1 3 Х1.5мм в гофрирана тръба</t>
  </si>
  <si>
    <t>Доставка и монтаж на разклонителна кутия 12Х12 см, вкл. направа на отвор и свързване</t>
  </si>
  <si>
    <t>Доставка и монтаж на конзола, вкл. направа на отвор</t>
  </si>
  <si>
    <t>Доставка и монтаж на розетка двугнездова    2 Х  RJ 45</t>
  </si>
  <si>
    <t>Доставка и монтаж на таван на луминисцентно осветително тяло ЛОТ  2Х36 VV за външен монтаж, огледален рефлектор-двойна парабула, електронно пусково устройство /ЕПРА/, вкл. пури - тола бяла светлина</t>
  </si>
  <si>
    <t xml:space="preserve">Демонтаж апартаментно ел. табло </t>
  </si>
  <si>
    <t>Доставка и монтаж по тухлена стена на кабел канал  100Х40мм</t>
  </si>
  <si>
    <t>Демонтаж на стара електрическа инсталация-тръби и проводници</t>
  </si>
  <si>
    <t>Измазване на улеи до 40Х40 по тухлени стени</t>
  </si>
  <si>
    <t xml:space="preserve">Преглед на съществуващата електроинсталация </t>
  </si>
  <si>
    <t>ч.ч.</t>
  </si>
  <si>
    <t>Доставка и монтаж на ел. ключ-сериен за скрита инсталация, вкл. свързване</t>
  </si>
  <si>
    <t>Пробиване на отвори до ф-40 в тухлен зид 25 см, машинно</t>
  </si>
  <si>
    <t>Демонтаж на апартаментно ел. табло-12 гнездово</t>
  </si>
  <si>
    <t>Доставка и монтаж на луминисцентно осветително тяло 1 х 18 W, ІР 44, за открит монтаж, електронно пусково устройство /ЕПРА/, вкл пура</t>
  </si>
  <si>
    <t>Доставка и монтаж на луминисцентно осветително тяло 4 х 18 W за  монтаж на окачен таван тип "Армстронг", огледален рефлектор, електронно пусково устройство /ЕПРА/, вкл. пури</t>
  </si>
  <si>
    <t xml:space="preserve">Направа на лампен излаз до 8 м, с проводник СВТ 3Х1 , скрито под мазилка в гофрирана тръба 16 </t>
  </si>
  <si>
    <t>Доставка и монтаж ел. ключ сериен, сертификат от ЕС, вкл свързване</t>
  </si>
  <si>
    <t>Доставка и монтаж ел. ключ обикновен, сертификат от ЕС, вкл. свързване</t>
  </si>
  <si>
    <t>Доставка и монтаж на апартаментно табло 16 гнездово, с монтирани 12 бр. автоматични еднополюсни предпазители 25 А, вкл свързавне</t>
  </si>
  <si>
    <t>Преглед на съществуващата електроинсталация</t>
  </si>
  <si>
    <t>ЧАСТ ВК</t>
  </si>
  <si>
    <t>ЧАСТ ОВ и К</t>
  </si>
  <si>
    <t>Демонтаж паркет-кован</t>
  </si>
  <si>
    <t>Демонтаж стар тухлен зид с мазилка, дебелина 25 см</t>
  </si>
  <si>
    <t>Направа и разваляне на кофраж за отливане на бетонен щурц</t>
  </si>
  <si>
    <t>Полагане на армиран бетон за щурц</t>
  </si>
  <si>
    <t>Хоризонтална зидария по под с газобетон с дебелина около 20 см</t>
  </si>
  <si>
    <t>Доставка и монтаж РVС первази за ламиниран паркет</t>
  </si>
  <si>
    <t>Доставка и монтаж на секретен вентил 1/2 "</t>
  </si>
  <si>
    <t>Доставка, монтаж и лакиране дъбови первази</t>
  </si>
  <si>
    <t>Шлайфане и лакиране с лазурен лак на дървени повърхности-2 ръце / каси и табли на врати/</t>
  </si>
  <si>
    <t>Изстъргване на стара подкожущена латексова боя</t>
  </si>
  <si>
    <t>Шпакловане на стени с шпакловъчна смес</t>
  </si>
  <si>
    <t>Обработка на пукнатини по стени и тавани</t>
  </si>
  <si>
    <t>Латексов грунд по стени и тавани</t>
  </si>
  <si>
    <t>Бял латекс по тавани, греди и фризове -2 ръце</t>
  </si>
  <si>
    <t>Цветен латекс по стени - 2 ръце</t>
  </si>
  <si>
    <t>Направа на отвор в тухлен зид с дебелина 25 см  за отливане на бетонен щурц / над отвори за врати/</t>
  </si>
  <si>
    <t>Доставка и монтаж на гофрирана тръба Ф-16 в стена от гипскартон</t>
  </si>
  <si>
    <t>Доставка и монтаж на електрическо табло, 24 гнездово за скрит монтаж, съдържащо 20 бр. еднополюсни автоматични предпазители 25А и 4 бр. еднополюсни автоматични предпазители 16 А, вкл. свързване</t>
  </si>
  <si>
    <t>Демонтаж цокъл от теракот</t>
  </si>
  <si>
    <t>м</t>
  </si>
  <si>
    <t>Демонтаж тоалетен умивалник, вкл. батерия и сифон</t>
  </si>
  <si>
    <t>бр</t>
  </si>
  <si>
    <t>Покриване на подове, врати и прозорци с полиетилен</t>
  </si>
  <si>
    <t>Демонтаж тоалетно  казанче</t>
  </si>
  <si>
    <t>Демонтаж душ батерия</t>
  </si>
  <si>
    <t xml:space="preserve">Премахване на  пръскана мазилка по стени </t>
  </si>
  <si>
    <t>Пръскана мазилка по стени и тавани</t>
  </si>
  <si>
    <t>Грундиране с дълбокопроникващ грунд по стени  /баня и мокро помещение/</t>
  </si>
  <si>
    <t>Доставка и монтаж PVC лайсна за фаянс</t>
  </si>
  <si>
    <t xml:space="preserve">Демонтаж на ревизионен отвор </t>
  </si>
  <si>
    <t>Демонтаж, преработка на изводи за захранване и монтаж на лира в баня</t>
  </si>
  <si>
    <t>Доставка и монтаж на кухненски шкаф с размер- L=600mm, H=820mm и B=600mm- с 2 врати</t>
  </si>
  <si>
    <t>Доставка и монтаж на кухненски шкаф от I ред- L=1000mm, H=600mm и B=300mm- с 2 врати</t>
  </si>
  <si>
    <t>Доставка и монтаж на кухненски шкаф от I ред- L=600mm, H=600mm и B=300mm- с 2 врати</t>
  </si>
  <si>
    <t>Доставка и монтаж на кухненски шкаф от I ред- L=600mm, H=300mm и B=300mm- с 1 врати</t>
  </si>
  <si>
    <t>Монтаж на водно уплътнение за кухненски шкафове</t>
  </si>
  <si>
    <t xml:space="preserve">Доставка и монтаж на смесител стоящ кухненски с керамична глава-български, включително и меки връзки за захранване </t>
  </si>
  <si>
    <t>Доставка и монтаж на ъглов спирателен кран 1/2"-3/4"</t>
  </si>
  <si>
    <t>Доставка и монтаж на ъглов спирателен кран 1/2"</t>
  </si>
  <si>
    <t xml:space="preserve">Монтаж на демонтирания ревизионен отвор </t>
  </si>
  <si>
    <t>Монтаж на демонтирания тоалетен умивалник, вкл. батерия и сифон</t>
  </si>
  <si>
    <t>Монтаж на демонтираното тоалетно  казанче</t>
  </si>
  <si>
    <t>Монтаж на демонтираната  душ батерия</t>
  </si>
  <si>
    <t>Бял латекс по таван, две ръце</t>
  </si>
  <si>
    <t>Цветен латекс по стени, две ръце</t>
  </si>
  <si>
    <t>Пренасяне на строителни отпадъци</t>
  </si>
  <si>
    <t>Демонтаж на лепен дървен (дъбов) паркет</t>
  </si>
  <si>
    <t>Демонтаж на первази</t>
  </si>
  <si>
    <t xml:space="preserve">Демонтаж на вътрешни таблени врати с каси </t>
  </si>
  <si>
    <t>Изчукване и остъргване на подкожушена шпакловка и мазилка</t>
  </si>
  <si>
    <t xml:space="preserve"> Шпакловка по стени и тавани с шпакловъчна смес</t>
  </si>
  <si>
    <t>Блажна боя по  врати и каси вкл. кит</t>
  </si>
  <si>
    <t>Доставка и монтаж, чрез лепене на дървен (дъбов) паркет, размер L= 350mm, B=600 и D= 20mm-редене на рибена кост</t>
  </si>
  <si>
    <t xml:space="preserve">Циклене на паркет с ротационна и дискова машина </t>
  </si>
  <si>
    <t>Кит по паркет</t>
  </si>
  <si>
    <t>Нанасяне на двукомпонентен лак по паркет-3 ръце</t>
  </si>
  <si>
    <t>Доставка и монтаж на первази PVC, вкл. фасони части</t>
  </si>
  <si>
    <t>Блажна боя по радиатори</t>
  </si>
  <si>
    <t>Шлайфане и лакиране с безцветен лак на дървени повърхности</t>
  </si>
  <si>
    <t xml:space="preserve">Изкърпване на вароциментова мазилка </t>
  </si>
  <si>
    <t xml:space="preserve">Демонтаж и монтаж на осветителни тела </t>
  </si>
  <si>
    <r>
      <t>м</t>
    </r>
    <r>
      <rPr>
        <vertAlign val="superscript"/>
        <sz val="12"/>
        <rFont val="Times New Roman"/>
        <family val="1"/>
      </rPr>
      <t>2</t>
    </r>
  </si>
  <si>
    <r>
      <t>м</t>
    </r>
    <r>
      <rPr>
        <vertAlign val="superscript"/>
        <sz val="12"/>
        <rFont val="Times New Roman"/>
        <family val="1"/>
      </rPr>
      <t>3</t>
    </r>
  </si>
  <si>
    <r>
      <t xml:space="preserve">Демонтаж канализация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75</t>
    </r>
  </si>
  <si>
    <r>
      <t xml:space="preserve">Демонтаж сифон по под баня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100</t>
    </r>
  </si>
  <si>
    <r>
      <t xml:space="preserve">Демонтаж тръбна р-ка стоманена тръба </t>
    </r>
    <r>
      <rPr>
        <sz val="12"/>
        <rFont val="Times New Roman"/>
        <family val="1"/>
      </rPr>
      <t>Ø50</t>
    </r>
  </si>
  <si>
    <r>
      <t xml:space="preserve">Доставка и монтаж рогов сифон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50 с декоративна хромова капачка</t>
    </r>
  </si>
  <si>
    <r>
      <t xml:space="preserve">Направа въздуховод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110</t>
    </r>
  </si>
  <si>
    <r>
      <t>Демонтаж тръбна р-ка до 3/4</t>
    </r>
    <r>
      <rPr>
        <sz val="12"/>
        <rFont val="Times New Roman"/>
        <family val="1"/>
      </rPr>
      <t>"</t>
    </r>
  </si>
  <si>
    <r>
      <t xml:space="preserve">Направа р-ка РР </t>
    </r>
    <r>
      <rPr>
        <sz val="12"/>
        <rFont val="Times New Roman"/>
        <family val="1"/>
      </rPr>
      <t>Ø25, студена вода</t>
    </r>
  </si>
  <si>
    <r>
      <t xml:space="preserve">Направа р-ка РР </t>
    </r>
    <r>
      <rPr>
        <sz val="12"/>
        <rFont val="Times New Roman"/>
        <family val="1"/>
      </rPr>
      <t>Ø25, топла вода, с алуминиева вложка</t>
    </r>
  </si>
  <si>
    <r>
      <t xml:space="preserve">Направа р-ка РР </t>
    </r>
    <r>
      <rPr>
        <sz val="12"/>
        <rFont val="Times New Roman"/>
        <family val="1"/>
      </rPr>
      <t>Ø20, студена вода</t>
    </r>
  </si>
  <si>
    <r>
      <t xml:space="preserve">Направа р-ка РР </t>
    </r>
    <r>
      <rPr>
        <sz val="12"/>
        <rFont val="Times New Roman"/>
        <family val="1"/>
      </rPr>
      <t>Ø20, топла вода, с алуминиева вложка</t>
    </r>
  </si>
  <si>
    <r>
      <t xml:space="preserve">Направа улей за </t>
    </r>
    <r>
      <rPr>
        <sz val="12"/>
        <rFont val="Times New Roman"/>
        <family val="1"/>
      </rPr>
      <t>Ø75</t>
    </r>
  </si>
  <si>
    <r>
      <t xml:space="preserve">Направа канализация РVС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75</t>
    </r>
  </si>
  <si>
    <r>
      <t xml:space="preserve">Направа канализация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50</t>
    </r>
  </si>
  <si>
    <r>
      <t xml:space="preserve">Направа улей за водопровод до </t>
    </r>
    <r>
      <rPr>
        <sz val="12"/>
        <rFont val="Times New Roman"/>
        <family val="1"/>
      </rPr>
      <t>Ø</t>
    </r>
    <r>
      <rPr>
        <sz val="12"/>
        <rFont val="ExcelciorCyr"/>
        <family val="1"/>
      </rPr>
      <t>25</t>
    </r>
  </si>
  <si>
    <t>Изнасяне и внасяне на мебели от помещения /маса,фотьойл,матрак и др./</t>
  </si>
  <si>
    <t>IV. ул ." Казбек" №30, ет. 4, апартамент 24</t>
  </si>
  <si>
    <t>V. ул ." Казбек" №30, ет. 4, апартамент 27</t>
  </si>
  <si>
    <t>VI. ул ." Жендов" №1, ет. 1, апартамент 1</t>
  </si>
  <si>
    <t>ДДС 20%:</t>
  </si>
  <si>
    <t>ОБЩО c ДДС:</t>
  </si>
  <si>
    <t>ОБЩО I:</t>
  </si>
  <si>
    <t>Общо демонтажни работи:</t>
  </si>
  <si>
    <t>Общо нови работи:</t>
  </si>
  <si>
    <t>Общо част  ОВ и К</t>
  </si>
  <si>
    <t>Общо част електро</t>
  </si>
  <si>
    <t>Общо част ВК</t>
  </si>
  <si>
    <t>ОБЩО ІІ</t>
  </si>
  <si>
    <t xml:space="preserve">ОБЩО ІІІ </t>
  </si>
  <si>
    <t>ОБЩО ІV</t>
  </si>
  <si>
    <t>ОБЩО V</t>
  </si>
  <si>
    <t>ОБЩО VI</t>
  </si>
  <si>
    <t xml:space="preserve">ІІ. Ремонт WC възел ІІ етаж, бл. П3 </t>
  </si>
  <si>
    <t>ІІІ Ремонт на коридори и фоайета</t>
  </si>
  <si>
    <t>ОБЕКТ: Ремонт на помещения в сградата на Министерския съвет и жилища от ведомствения жилищен фонд на Министерския съвет</t>
  </si>
  <si>
    <t>І. Ремонт на помещения в сградата на Министерския съвет</t>
  </si>
  <si>
    <t>Армировка с арматурно желязо Ф 6-12, средна сложност</t>
  </si>
  <si>
    <t>Доставка и монтаж ламиниран паркет, за силно натоварени обществени сгради, клас на износоустойчивост АС5, клас на ползване /натоваряемост/ 33, дебелина 8мм, включително подложка 4мм, съгласувано с възложителя</t>
  </si>
  <si>
    <t>Гипсова шпакловка по  стени</t>
  </si>
  <si>
    <t xml:space="preserve">Доставка и монтаж на дървени врати /съгласно приложен чертеж/- шпервана табла, с естествен дъбов фурнир, каса с ширина 30 см и допълнителен щок, декоративни профилирани первази- шир. 13 см, р-ри на вратата1,20/2,20 м /мярка от място/, включително аксесоари /дръжки, секретни брави, секретени патрони, панти и др./ комплект </t>
  </si>
  <si>
    <t>Доставка и монтаж тоалетна мивка, среден формат, включително метален сифон</t>
  </si>
  <si>
    <t>Доставка и монтаж на контакт "Шуко", двугнездов, сертификат ЕС, вкл. свързване</t>
  </si>
  <si>
    <r>
      <t xml:space="preserve">Доставка и монтаж писуари, включително арматура, автоматично спиране, метален сифон       </t>
    </r>
    <r>
      <rPr>
        <b/>
        <sz val="12"/>
        <rFont val="ExcelciorCyr"/>
        <family val="1"/>
      </rPr>
      <t xml:space="preserve">    </t>
    </r>
  </si>
  <si>
    <t>Доставка секретен вентил и удължител свързан с монтажа</t>
  </si>
  <si>
    <t>Замазване на улей</t>
  </si>
  <si>
    <t>Полагане на фаянс  по стени /пазарна цена за кв.м. за нафаянсовите плочки до 15 лв. с ДДС/ доставката се съгласува с възложителя</t>
  </si>
  <si>
    <t>Доставка и монтаж фаянс по стени І кач., съгласувано с инвеститора /пазарна цена на фаянса за кв.м. 15 лв. с ДДС/</t>
  </si>
  <si>
    <t>Доставка и монтаж теракота по под І кач., съгласувано с инвеститора /пазарна цена та теракота за квм.15 лв. с ДДС/</t>
  </si>
  <si>
    <t>Изравнителна вароциментова мазилка по стени</t>
  </si>
  <si>
    <t>Доставка и монтаж на осветително тяло за баня /глобус/</t>
  </si>
  <si>
    <t xml:space="preserve">Доставка и монтаж на вертикален бойлер 80л. с неръждаем водосъдържател, вкл. арматура, захранване на твърда връзка </t>
  </si>
  <si>
    <t>Доставка и монтаж на подова преходна лайсна L=90 см.</t>
  </si>
  <si>
    <t>Доставка и монтаж на плафон за монтаж на таван с две фасонки / тип полусфера/</t>
  </si>
  <si>
    <t>Доставка и монтаж на метален кухненски сифон с извод за включване на перална машина</t>
  </si>
  <si>
    <t xml:space="preserve">Доставка и монтаж на  врата 200/90, с каса / фурнирована С махагон  шпервана табла , широчина на касата 250 мм/, вкл. двустрани первази </t>
  </si>
  <si>
    <t>Доставка и монтаж на секретна брава, вкл. патрон и дръжки</t>
  </si>
  <si>
    <t>м'</t>
  </si>
  <si>
    <r>
      <t>м</t>
    </r>
    <r>
      <rPr>
        <vertAlign val="superscript"/>
        <sz val="12"/>
        <rFont val="Times New Roman"/>
        <family val="1"/>
      </rPr>
      <t>2</t>
    </r>
  </si>
  <si>
    <r>
      <t xml:space="preserve"> м</t>
    </r>
    <r>
      <rPr>
        <vertAlign val="superscript"/>
        <sz val="12"/>
        <rFont val="Times New Roman"/>
        <family val="1"/>
      </rPr>
      <t>3</t>
    </r>
  </si>
  <si>
    <t xml:space="preserve"> КОЛИЧЕСТВЕНА СМЕТКА</t>
  </si>
  <si>
    <t>Диамантена обработка на мозаечен под (шлайфане, полиране и запечатване)</t>
  </si>
  <si>
    <t>Боядисване на чугунени радиатори с блажна боя</t>
  </si>
  <si>
    <t>Доставка и монтаж радиаторен вентил с термоглава, комплект 1/2"</t>
  </si>
  <si>
    <t>Направа на улеи в стени за прокарване на ел. инсталации</t>
  </si>
  <si>
    <t xml:space="preserve">VII. Преустройство на помещения на ул ."Сердика" 6-8  </t>
  </si>
  <si>
    <t>Демонтаж решетки пред чугунени радиатори</t>
  </si>
  <si>
    <t>1. Партер</t>
  </si>
  <si>
    <t>Замазване на улеи в стени за ел. инсталации</t>
  </si>
  <si>
    <t>ОБЩО VII</t>
  </si>
  <si>
    <t>ОБЩО I - VII:</t>
  </si>
  <si>
    <t>Полагане на цветен латекс по стени 3 ръце</t>
  </si>
  <si>
    <t>Полагане на бял латекс по таван 3 ръце</t>
  </si>
  <si>
    <t>Полагане на цветен латекс по гладки стени 3 ръце</t>
  </si>
  <si>
    <t>ОБЩО ПАРТЕР</t>
  </si>
  <si>
    <t>ОБЩО II ЕТАЖ</t>
  </si>
  <si>
    <t>Демонтаж на алуминиева дограма 215/220см</t>
  </si>
  <si>
    <t>Доставка и монтаж на секретен вентил 1/2"</t>
  </si>
  <si>
    <t>Демонтаж на стъклена плъзгаща врата/преграда</t>
  </si>
  <si>
    <t>Доставка и монтаж на климатик - инверторен, сплит-система, за висок стенен монтаж, клас "А", с екологичен фреон, Qox - ~4.2 KW, Qot - ~4.0 KW (Toshiba, Carrier, LG или еквивалентен)</t>
  </si>
  <si>
    <t>Демонтаж на чугунени радиатори Н=300,  25 глидера</t>
  </si>
  <si>
    <t>Доставка и монтаж на  Аl  дограма прекъснат термомост (цвят кафяв), стъклопакет 4/16/6 мм с К-стъкло, по чертеж</t>
  </si>
  <si>
    <t>Обръщане  с гипс около нови прозорци и врати</t>
  </si>
  <si>
    <t>Обмазване на страници по фасада около монтирана дограма, вкл. обмазване ръбове с полиоретанова паста</t>
  </si>
  <si>
    <t xml:space="preserve">Доставка и монтаж на гипсокартон на конструкция </t>
  </si>
  <si>
    <t>Доставка и монтаж на еднослойна преградна стена 100 мм от гипскартон 15 мм на конструкция и топлоизолация, включително консумативи</t>
  </si>
  <si>
    <t>Монтаж на чугунени радиатори Н=30, 25 глидера</t>
  </si>
  <si>
    <t>Доставка и монтаж на PVC вертикални щори с PVC релсови механизми, рамер 215/220 мм</t>
  </si>
  <si>
    <t>Доставка и монтаж на луминисцентно осветително тяло 4 х 18 W за  открит монтаж, огледален рефлектор, електронно пусково устройство /ЕПРА/, вкл. пури</t>
  </si>
  <si>
    <t>Направа на лампен излаз до 8 м, с проводник ПВВМ 3х1.5 , скрито под мазилка  по таван и СВТ 3х1.5 в гофрирана тръба Ф 16 открито зад гипскартон</t>
  </si>
  <si>
    <t>Доставка и монтаж ел. ключ обикновен, сертификат от ЕС, вкл. конзола за гипскартон и свързване</t>
  </si>
  <si>
    <t xml:space="preserve">Направа на контактен  излаз до 8 м, с проводник СВТ 3х2.5 , скрито под гипскартон в гофрирана тръба Ф 16 мм </t>
  </si>
  <si>
    <t xml:space="preserve">Направа на силов излаз до 20 м за захранване на климатик с СВТ 3х2.5, скрито под гипскартон в гофрирана тръба Ф 23 мм </t>
  </si>
  <si>
    <t>Доставка и монтаж на розетка 2Х RJ 45, сертификат от ЕС, вкл. конзола за гипскартон и свързване</t>
  </si>
  <si>
    <t>Доставка и полагане открито зад гипскартон на гофрирана тръба Ф 23 с стоманен теглич</t>
  </si>
  <si>
    <t>Доставка и изтегляне в гофрирани тръби на проводник FTP CAT.5E</t>
  </si>
  <si>
    <t>Направа на улеи в тавани за прокарване на ел. инсталации</t>
  </si>
  <si>
    <t>Замазване на улеи в тавани за ел. инсталации</t>
  </si>
  <si>
    <t>Обръщане с гипс около нови врати</t>
  </si>
  <si>
    <t>Доставка и монтаж на луминисцентно осветително тяло 2 х 36 W за  открит монтаж, огледален рефлектор, електронно пусково устройство /ЕПРА/, вкл. пури</t>
  </si>
  <si>
    <t>Доставка и монтаж на луминисцентно осветително тяло 2 х 18 W за  открит монтаж, огледален рефлектор, електронно пусково устройство /ЕПРА/, вкл. пури</t>
  </si>
  <si>
    <t>Доставка и монтаж ел. контакт "Шуко" 220 V, 16 А, двугнездов, сертификат от ЕС, вкл.  конзола за гипскартон и свързване</t>
  </si>
  <si>
    <t>Направа на лампен излаз до 6 м, с проводник СВТ 3х1.5 в гофрирана тръба Ф 16 открито зад гипскартон</t>
  </si>
  <si>
    <t xml:space="preserve">Направа на контактен  излаз до 8 м, с проводник СВТ 3х2.5 , скрито под мазилка в гофрирана тръба Ф 16 мм </t>
  </si>
  <si>
    <t>Доставка и монтаж ел. контакт "Шуко" 220 V, 16 А, двугнездов сертификат от ЕС, вкл.  конзола  и свързване</t>
  </si>
  <si>
    <t>Доставка и полагане  на гофрирана тръба Ф 16 с стоманен теглич</t>
  </si>
  <si>
    <t xml:space="preserve">Доставка и монтаж на PVC кабелканал 40 Х 80  </t>
  </si>
  <si>
    <t>Доставка и монтаж ел. ключ обикновен, сертификат от ЕС, вкл. конзола  и свързване</t>
  </si>
  <si>
    <t>Доставка и монтаж на розетка 2Х RJ 45, сертификат от ЕС, вкл. конзола  и свързване</t>
  </si>
  <si>
    <t xml:space="preserve">Доставка и монтаж на 6 гнездова подова кутия  за монтаж на 2бр. Контакт "Шуко и 4 бр. розетки </t>
  </si>
  <si>
    <t xml:space="preserve">Доставка и монтаж на  интериорна врата с каса- MDF фурнирован, р-р 90/210 см (цвят, съгласуван с възложителя), вкл. обков от инокс, секретна брава и секретен патрон </t>
  </si>
  <si>
    <t>2. Зала II етаж</t>
  </si>
  <si>
    <t>Шпакловка с шпакловъчна смес по стени и тавани</t>
  </si>
  <si>
    <t>Доставка и монтаж на окачен таван тип "Армстронг" с пана 60/60, симетрично разположен в помещенията</t>
  </si>
  <si>
    <t>Еднослойна преградна стена 100 мм от гипскартон 15 мм на конструкция и топлоизолация, включително консумативи</t>
  </si>
  <si>
    <t>Контактен излаз до 10 м с провоник ПВА1 3Х2.5мм, скрито под мазилка, в гофрирана тръба Ф-16 мм, вкл.доставка и монтаж  на  конзола</t>
  </si>
  <si>
    <t>Контактен излаз до 10 м с провоник ПВА1 3Х2.5мм, скрито под гипскартон, в гофрирана тръба Ф-16 мм, вкл. доставка и монтаж на конзола</t>
  </si>
  <si>
    <t>Лампен излаз до 6м с провоник ПВА1 3Х1.5мм, скрито под мазилка, в гофрирана тръба Ф-16 мм, вкл.доставка и монтаж  на  конзола</t>
  </si>
  <si>
    <t>Дълбокопроникващ грунд по стени</t>
  </si>
  <si>
    <t>Направа на перваз 8 см от  теракот / български, пазарна цена за кв.м. 15 лв. с ДДС</t>
  </si>
  <si>
    <t xml:space="preserve">приложение 2А </t>
  </si>
  <si>
    <t>дата:</t>
  </si>
  <si>
    <t>управител:</t>
  </si>
  <si>
    <t>ОБЩО без  ДДС:</t>
  </si>
  <si>
    <t xml:space="preserve">Доставка и монтаж на шкаф-мивка с корито от алпака - L=1000mm, H=820mm и B=600mm, </t>
  </si>
  <si>
    <t>Доставка и монтаж на кухненски шкаф от I ред- L=600mm, H=300mm и B=300mm- с 1 врата</t>
  </si>
  <si>
    <t>Полагане на фаянс  по стени /пазарна цена за кв.м. за на фаянсовите плочки до 15 лв. с ДДС/ доставката се съгласува с възложителя</t>
  </si>
  <si>
    <t>Изработка, доставка и монтаж на двукрилен гардероб с надстройка,  размери L=1450mm, H=2600mm и B=600mm /точна мярка от място/</t>
  </si>
  <si>
    <t xml:space="preserve">Доставка и монтаж на шкаф-мивка с корито от алпака - L=1000mm, H=820mm и B=600mm </t>
  </si>
  <si>
    <t>Изработка, доставка и монтаж на двукрилен гардероб  с надстройка, размери L=1450mm, H=2600mm и B=600mm /точна мярка от място/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</si>
</sst>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\.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Helv"/>
      <family val="2"/>
    </font>
    <font>
      <sz val="12"/>
      <name val="Arial"/>
      <family val="0"/>
    </font>
    <font>
      <vertAlign val="superscript"/>
      <sz val="12"/>
      <name val="Times New Roman"/>
      <family val="1"/>
    </font>
    <font>
      <sz val="12"/>
      <name val="ExcelciorCyr"/>
      <family val="1"/>
    </font>
    <font>
      <b/>
      <sz val="12"/>
      <name val="ExcelciorCyr"/>
      <family val="1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24" borderId="11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left" vertical="center" wrapText="1"/>
    </xf>
    <xf numFmtId="2" fontId="9" fillId="24" borderId="10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9" fillId="24" borderId="10" xfId="0" applyFont="1" applyFill="1" applyBorder="1" applyAlignment="1">
      <alignment wrapText="1"/>
    </xf>
    <xf numFmtId="0" fontId="2" fillId="24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3" fillId="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2" fontId="11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2" fontId="7" fillId="24" borderId="10" xfId="0" applyNumberFormat="1" applyFont="1" applyFill="1" applyBorder="1" applyAlignment="1">
      <alignment horizontal="center" wrapText="1"/>
    </xf>
    <xf numFmtId="0" fontId="7" fillId="24" borderId="0" xfId="0" applyFont="1" applyFill="1" applyAlignment="1">
      <alignment wrapText="1"/>
    </xf>
    <xf numFmtId="0" fontId="7" fillId="24" borderId="12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2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 horizontal="center" wrapText="1"/>
    </xf>
    <xf numFmtId="2" fontId="3" fillId="4" borderId="10" xfId="0" applyNumberFormat="1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wrapText="1"/>
    </xf>
    <xf numFmtId="2" fontId="2" fillId="24" borderId="10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wrapText="1"/>
    </xf>
    <xf numFmtId="2" fontId="2" fillId="4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wrapText="1"/>
    </xf>
    <xf numFmtId="164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7" fillId="4" borderId="10" xfId="0" applyFont="1" applyFill="1" applyBorder="1" applyAlignment="1">
      <alignment wrapText="1"/>
    </xf>
    <xf numFmtId="2" fontId="3" fillId="4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6" xfId="0" applyFont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2" fontId="0" fillId="0" borderId="19" xfId="0" applyNumberFormat="1" applyBorder="1" applyAlignment="1">
      <alignment wrapText="1"/>
    </xf>
    <xf numFmtId="2" fontId="0" fillId="0" borderId="20" xfId="0" applyNumberFormat="1" applyBorder="1" applyAlignment="1">
      <alignment wrapText="1"/>
    </xf>
    <xf numFmtId="2" fontId="3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PageLayoutView="0" workbookViewId="0" topLeftCell="A1">
      <selection activeCell="G376" sqref="G376"/>
    </sheetView>
  </sheetViews>
  <sheetFormatPr defaultColWidth="9.140625" defaultRowHeight="12.75"/>
  <cols>
    <col min="1" max="1" width="4.7109375" style="0" customWidth="1"/>
    <col min="2" max="2" width="13.8515625" style="0" hidden="1" customWidth="1"/>
    <col min="3" max="3" width="59.00390625" style="0" customWidth="1"/>
    <col min="4" max="4" width="4.57421875" style="0" customWidth="1"/>
    <col min="6" max="6" width="6.7109375" style="42" customWidth="1"/>
    <col min="7" max="7" width="11.28125" style="42" customWidth="1"/>
    <col min="8" max="8" width="12.7109375" style="0" customWidth="1"/>
    <col min="9" max="10" width="9.8515625" style="0" bestFit="1" customWidth="1"/>
  </cols>
  <sheetData>
    <row r="1" spans="6:7" ht="21.75" customHeight="1">
      <c r="F1" s="127" t="s">
        <v>312</v>
      </c>
      <c r="G1" s="127"/>
    </row>
    <row r="2" spans="1:8" s="1" customFormat="1" ht="32.25" customHeight="1">
      <c r="A2" s="132" t="s">
        <v>227</v>
      </c>
      <c r="B2" s="132"/>
      <c r="C2" s="132"/>
      <c r="D2" s="132"/>
      <c r="E2" s="132"/>
      <c r="F2" s="132"/>
      <c r="G2" s="132"/>
      <c r="H2" s="3"/>
    </row>
    <row r="3" spans="1:8" s="1" customFormat="1" ht="23.25" customHeight="1">
      <c r="A3" s="150" t="s">
        <v>252</v>
      </c>
      <c r="B3" s="150"/>
      <c r="C3" s="150"/>
      <c r="D3" s="150"/>
      <c r="E3" s="150"/>
      <c r="F3" s="150"/>
      <c r="G3" s="150"/>
      <c r="H3" s="4"/>
    </row>
    <row r="4" spans="1:8" s="1" customFormat="1" ht="15" customHeight="1">
      <c r="A4" s="132"/>
      <c r="B4" s="132"/>
      <c r="C4" s="132"/>
      <c r="D4" s="132"/>
      <c r="E4" s="132"/>
      <c r="F4" s="132"/>
      <c r="G4" s="132"/>
      <c r="H4" s="5"/>
    </row>
    <row r="5" spans="1:8" s="1" customFormat="1" ht="30" customHeight="1">
      <c r="A5" s="2" t="s">
        <v>2</v>
      </c>
      <c r="B5" s="6" t="s">
        <v>0</v>
      </c>
      <c r="C5" s="2" t="s">
        <v>5</v>
      </c>
      <c r="D5" s="2" t="s">
        <v>6</v>
      </c>
      <c r="E5" s="2" t="s">
        <v>3</v>
      </c>
      <c r="F5" s="41" t="s">
        <v>1</v>
      </c>
      <c r="G5" s="41" t="s">
        <v>4</v>
      </c>
      <c r="H5" s="7"/>
    </row>
    <row r="6" spans="1:7" ht="15.75" customHeight="1">
      <c r="A6" s="139" t="s">
        <v>228</v>
      </c>
      <c r="B6" s="133"/>
      <c r="C6" s="133"/>
      <c r="D6" s="133"/>
      <c r="E6" s="133"/>
      <c r="F6" s="133"/>
      <c r="G6" s="134"/>
    </row>
    <row r="7" spans="1:7" ht="15.75" customHeight="1">
      <c r="A7" s="140"/>
      <c r="B7" s="135"/>
      <c r="C7" s="135"/>
      <c r="D7" s="135"/>
      <c r="E7" s="135"/>
      <c r="F7" s="135"/>
      <c r="G7" s="136"/>
    </row>
    <row r="8" spans="1:7" ht="15.75" customHeight="1">
      <c r="A8" s="141"/>
      <c r="B8" s="137"/>
      <c r="C8" s="137"/>
      <c r="D8" s="137"/>
      <c r="E8" s="137"/>
      <c r="F8" s="137"/>
      <c r="G8" s="138"/>
    </row>
    <row r="9" spans="1:7" ht="15.75">
      <c r="A9" s="52">
        <v>1</v>
      </c>
      <c r="B9" s="2"/>
      <c r="C9" s="9" t="s">
        <v>16</v>
      </c>
      <c r="D9" s="53" t="s">
        <v>17</v>
      </c>
      <c r="E9" s="54">
        <v>800</v>
      </c>
      <c r="F9" s="54"/>
      <c r="G9" s="55"/>
    </row>
    <row r="10" spans="1:7" ht="18.75">
      <c r="A10" s="52">
        <v>2</v>
      </c>
      <c r="B10" s="2"/>
      <c r="C10" s="9" t="s">
        <v>18</v>
      </c>
      <c r="D10" s="56" t="s">
        <v>192</v>
      </c>
      <c r="E10" s="54">
        <v>167</v>
      </c>
      <c r="F10" s="57"/>
      <c r="G10" s="55"/>
    </row>
    <row r="11" spans="1:10" ht="15.75">
      <c r="A11" s="52">
        <v>3</v>
      </c>
      <c r="B11" s="2"/>
      <c r="C11" s="9" t="s">
        <v>36</v>
      </c>
      <c r="D11" s="56" t="s">
        <v>14</v>
      </c>
      <c r="E11" s="54">
        <v>5</v>
      </c>
      <c r="F11" s="57"/>
      <c r="G11" s="55"/>
      <c r="J11" s="48"/>
    </row>
    <row r="12" spans="1:7" ht="15.75">
      <c r="A12" s="52">
        <v>4</v>
      </c>
      <c r="B12" s="2"/>
      <c r="C12" s="9" t="s">
        <v>19</v>
      </c>
      <c r="D12" s="56" t="s">
        <v>14</v>
      </c>
      <c r="E12" s="54">
        <v>1</v>
      </c>
      <c r="F12" s="57"/>
      <c r="G12" s="55"/>
    </row>
    <row r="13" spans="1:7" ht="15.75">
      <c r="A13" s="52">
        <v>5</v>
      </c>
      <c r="B13" s="2"/>
      <c r="C13" s="9" t="s">
        <v>85</v>
      </c>
      <c r="D13" s="56" t="s">
        <v>14</v>
      </c>
      <c r="E13" s="54">
        <v>1</v>
      </c>
      <c r="F13" s="57"/>
      <c r="G13" s="55"/>
    </row>
    <row r="14" spans="1:7" ht="15.75">
      <c r="A14" s="52">
        <v>6</v>
      </c>
      <c r="B14" s="2"/>
      <c r="C14" s="9" t="s">
        <v>37</v>
      </c>
      <c r="D14" s="56" t="s">
        <v>14</v>
      </c>
      <c r="E14" s="54">
        <v>8</v>
      </c>
      <c r="F14" s="57"/>
      <c r="G14" s="55"/>
    </row>
    <row r="15" spans="1:7" ht="31.5">
      <c r="A15" s="52">
        <v>7</v>
      </c>
      <c r="B15" s="2"/>
      <c r="C15" s="9" t="s">
        <v>25</v>
      </c>
      <c r="D15" s="56" t="s">
        <v>14</v>
      </c>
      <c r="E15" s="54">
        <v>1</v>
      </c>
      <c r="F15" s="57"/>
      <c r="G15" s="55"/>
    </row>
    <row r="16" spans="1:7" ht="18.75">
      <c r="A16" s="52">
        <v>8</v>
      </c>
      <c r="B16" s="2"/>
      <c r="C16" s="9" t="s">
        <v>131</v>
      </c>
      <c r="D16" s="56" t="s">
        <v>192</v>
      </c>
      <c r="E16" s="54">
        <v>38</v>
      </c>
      <c r="F16" s="57"/>
      <c r="G16" s="55"/>
    </row>
    <row r="17" spans="1:7" ht="31.5">
      <c r="A17" s="52">
        <v>9</v>
      </c>
      <c r="B17" s="2"/>
      <c r="C17" s="9" t="s">
        <v>86</v>
      </c>
      <c r="D17" s="56" t="s">
        <v>193</v>
      </c>
      <c r="E17" s="54">
        <v>7.6</v>
      </c>
      <c r="F17" s="57"/>
      <c r="G17" s="55"/>
    </row>
    <row r="18" spans="1:7" ht="18.75">
      <c r="A18" s="52">
        <v>10</v>
      </c>
      <c r="B18" s="2"/>
      <c r="C18" s="9" t="s">
        <v>23</v>
      </c>
      <c r="D18" s="56" t="s">
        <v>192</v>
      </c>
      <c r="E18" s="54">
        <v>2</v>
      </c>
      <c r="F18" s="57"/>
      <c r="G18" s="55"/>
    </row>
    <row r="19" spans="1:7" ht="15.75">
      <c r="A19" s="52">
        <v>11</v>
      </c>
      <c r="B19" s="2"/>
      <c r="C19" s="9" t="s">
        <v>24</v>
      </c>
      <c r="D19" s="56" t="s">
        <v>14</v>
      </c>
      <c r="E19" s="54">
        <v>5</v>
      </c>
      <c r="F19" s="57"/>
      <c r="G19" s="55"/>
    </row>
    <row r="20" spans="1:7" ht="18.75">
      <c r="A20" s="52">
        <v>12</v>
      </c>
      <c r="B20" s="2"/>
      <c r="C20" s="9" t="s">
        <v>132</v>
      </c>
      <c r="D20" s="56" t="s">
        <v>192</v>
      </c>
      <c r="E20" s="54">
        <v>13</v>
      </c>
      <c r="F20" s="57"/>
      <c r="G20" s="55"/>
    </row>
    <row r="21" spans="1:7" ht="31.5">
      <c r="A21" s="52">
        <v>13</v>
      </c>
      <c r="B21" s="2"/>
      <c r="C21" s="9" t="s">
        <v>87</v>
      </c>
      <c r="D21" s="56" t="s">
        <v>192</v>
      </c>
      <c r="E21" s="54">
        <v>24</v>
      </c>
      <c r="F21" s="57"/>
      <c r="G21" s="55"/>
    </row>
    <row r="22" spans="1:7" ht="31.5">
      <c r="A22" s="52">
        <v>14</v>
      </c>
      <c r="B22" s="2"/>
      <c r="C22" s="12" t="s">
        <v>146</v>
      </c>
      <c r="D22" s="56" t="s">
        <v>192</v>
      </c>
      <c r="E22" s="58">
        <v>3</v>
      </c>
      <c r="F22" s="59"/>
      <c r="G22" s="58"/>
    </row>
    <row r="23" spans="1:7" ht="30" customHeight="1">
      <c r="A23" s="52">
        <v>15</v>
      </c>
      <c r="B23" s="2"/>
      <c r="C23" s="12" t="s">
        <v>133</v>
      </c>
      <c r="D23" s="56" t="s">
        <v>192</v>
      </c>
      <c r="E23" s="58">
        <v>9</v>
      </c>
      <c r="F23" s="59"/>
      <c r="G23" s="58"/>
    </row>
    <row r="24" spans="1:7" ht="15.75">
      <c r="A24" s="52">
        <v>16</v>
      </c>
      <c r="B24" s="2"/>
      <c r="C24" s="12" t="s">
        <v>229</v>
      </c>
      <c r="D24" s="60" t="s">
        <v>17</v>
      </c>
      <c r="E24" s="58">
        <v>80</v>
      </c>
      <c r="F24" s="59"/>
      <c r="G24" s="58"/>
    </row>
    <row r="25" spans="1:7" ht="18.75">
      <c r="A25" s="52">
        <v>17</v>
      </c>
      <c r="B25" s="2"/>
      <c r="C25" s="12" t="s">
        <v>134</v>
      </c>
      <c r="D25" s="56" t="s">
        <v>193</v>
      </c>
      <c r="E25" s="58">
        <v>2</v>
      </c>
      <c r="F25" s="59"/>
      <c r="G25" s="58"/>
    </row>
    <row r="26" spans="1:7" ht="18.75">
      <c r="A26" s="52">
        <v>18</v>
      </c>
      <c r="B26" s="2"/>
      <c r="C26" s="9" t="s">
        <v>97</v>
      </c>
      <c r="D26" s="56" t="s">
        <v>193</v>
      </c>
      <c r="E26" s="54">
        <v>16</v>
      </c>
      <c r="F26" s="57"/>
      <c r="G26" s="55"/>
    </row>
    <row r="27" spans="1:7" ht="15.75">
      <c r="A27" s="52">
        <v>19</v>
      </c>
      <c r="B27" s="2"/>
      <c r="C27" s="9" t="s">
        <v>88</v>
      </c>
      <c r="D27" s="56" t="s">
        <v>28</v>
      </c>
      <c r="E27" s="54">
        <v>47</v>
      </c>
      <c r="F27" s="57"/>
      <c r="G27" s="55"/>
    </row>
    <row r="28" spans="1:7" ht="18.75">
      <c r="A28" s="52">
        <v>20</v>
      </c>
      <c r="B28" s="2"/>
      <c r="C28" s="9" t="s">
        <v>89</v>
      </c>
      <c r="D28" s="56" t="s">
        <v>192</v>
      </c>
      <c r="E28" s="54">
        <v>46</v>
      </c>
      <c r="F28" s="57"/>
      <c r="G28" s="55"/>
    </row>
    <row r="29" spans="1:7" ht="15.75">
      <c r="A29" s="52">
        <v>21</v>
      </c>
      <c r="B29" s="2"/>
      <c r="C29" s="12" t="s">
        <v>116</v>
      </c>
      <c r="D29" s="60" t="s">
        <v>150</v>
      </c>
      <c r="E29" s="58">
        <v>150</v>
      </c>
      <c r="F29" s="59"/>
      <c r="G29" s="58"/>
    </row>
    <row r="30" spans="1:7" ht="18.75">
      <c r="A30" s="52">
        <v>22</v>
      </c>
      <c r="B30" s="2"/>
      <c r="C30" s="9" t="s">
        <v>38</v>
      </c>
      <c r="D30" s="56" t="s">
        <v>193</v>
      </c>
      <c r="E30" s="54">
        <v>46</v>
      </c>
      <c r="F30" s="57"/>
      <c r="G30" s="55"/>
    </row>
    <row r="31" spans="1:7" ht="18.75">
      <c r="A31" s="52">
        <v>23</v>
      </c>
      <c r="B31" s="2"/>
      <c r="C31" s="9" t="s">
        <v>90</v>
      </c>
      <c r="D31" s="56" t="s">
        <v>192</v>
      </c>
      <c r="E31" s="54">
        <v>15</v>
      </c>
      <c r="F31" s="57"/>
      <c r="G31" s="55"/>
    </row>
    <row r="32" spans="1:7" ht="18.75">
      <c r="A32" s="52">
        <v>24</v>
      </c>
      <c r="B32" s="2"/>
      <c r="C32" s="9" t="s">
        <v>91</v>
      </c>
      <c r="D32" s="56" t="s">
        <v>192</v>
      </c>
      <c r="E32" s="54">
        <v>30</v>
      </c>
      <c r="F32" s="57"/>
      <c r="G32" s="55"/>
    </row>
    <row r="33" spans="1:7" ht="31.5">
      <c r="A33" s="52">
        <v>25</v>
      </c>
      <c r="B33" s="2"/>
      <c r="C33" s="9" t="s">
        <v>135</v>
      </c>
      <c r="D33" s="56" t="s">
        <v>192</v>
      </c>
      <c r="E33" s="54">
        <v>38</v>
      </c>
      <c r="F33" s="57"/>
      <c r="G33" s="55"/>
    </row>
    <row r="34" spans="1:7" ht="18.75">
      <c r="A34" s="52">
        <v>26</v>
      </c>
      <c r="B34" s="2"/>
      <c r="C34" s="9" t="s">
        <v>92</v>
      </c>
      <c r="D34" s="56" t="s">
        <v>192</v>
      </c>
      <c r="E34" s="54">
        <v>38</v>
      </c>
      <c r="F34" s="57"/>
      <c r="G34" s="55"/>
    </row>
    <row r="35" spans="1:7" ht="64.5" customHeight="1">
      <c r="A35" s="52">
        <v>27</v>
      </c>
      <c r="B35" s="2"/>
      <c r="C35" s="9" t="s">
        <v>230</v>
      </c>
      <c r="D35" s="56" t="s">
        <v>192</v>
      </c>
      <c r="E35" s="54">
        <v>167</v>
      </c>
      <c r="F35" s="57"/>
      <c r="G35" s="55"/>
    </row>
    <row r="36" spans="1:7" ht="15.75">
      <c r="A36" s="52">
        <v>28</v>
      </c>
      <c r="B36" s="2"/>
      <c r="C36" s="9" t="s">
        <v>136</v>
      </c>
      <c r="D36" s="56" t="s">
        <v>28</v>
      </c>
      <c r="E36" s="54">
        <v>150</v>
      </c>
      <c r="F36" s="57"/>
      <c r="G36" s="55"/>
    </row>
    <row r="37" spans="1:7" ht="15.75">
      <c r="A37" s="52">
        <v>29</v>
      </c>
      <c r="B37" s="2"/>
      <c r="C37" s="9" t="s">
        <v>93</v>
      </c>
      <c r="D37" s="56" t="s">
        <v>14</v>
      </c>
      <c r="E37" s="54">
        <v>120</v>
      </c>
      <c r="F37" s="57"/>
      <c r="G37" s="55"/>
    </row>
    <row r="38" spans="1:7" ht="31.5">
      <c r="A38" s="52">
        <v>30</v>
      </c>
      <c r="B38" s="2"/>
      <c r="C38" s="9" t="s">
        <v>20</v>
      </c>
      <c r="D38" s="56" t="s">
        <v>14</v>
      </c>
      <c r="E38" s="54">
        <v>9</v>
      </c>
      <c r="F38" s="57"/>
      <c r="G38" s="55"/>
    </row>
    <row r="39" spans="1:7" ht="47.25">
      <c r="A39" s="52">
        <v>31</v>
      </c>
      <c r="B39" s="2"/>
      <c r="C39" s="9" t="s">
        <v>306</v>
      </c>
      <c r="D39" s="56" t="s">
        <v>192</v>
      </c>
      <c r="E39" s="54">
        <v>106</v>
      </c>
      <c r="F39" s="57"/>
      <c r="G39" s="55"/>
    </row>
    <row r="40" spans="1:7" ht="47.25">
      <c r="A40" s="52">
        <v>32</v>
      </c>
      <c r="B40" s="2"/>
      <c r="C40" s="9" t="s">
        <v>94</v>
      </c>
      <c r="D40" s="56" t="s">
        <v>192</v>
      </c>
      <c r="E40" s="54">
        <v>138</v>
      </c>
      <c r="F40" s="57"/>
      <c r="G40" s="55"/>
    </row>
    <row r="41" spans="1:7" ht="31.5">
      <c r="A41" s="52">
        <v>33</v>
      </c>
      <c r="B41" s="2"/>
      <c r="C41" s="9" t="s">
        <v>27</v>
      </c>
      <c r="D41" s="56" t="s">
        <v>249</v>
      </c>
      <c r="E41" s="54">
        <v>85</v>
      </c>
      <c r="F41" s="57"/>
      <c r="G41" s="55"/>
    </row>
    <row r="42" spans="1:7" ht="31.5">
      <c r="A42" s="52">
        <v>34</v>
      </c>
      <c r="B42" s="2"/>
      <c r="C42" s="9" t="s">
        <v>26</v>
      </c>
      <c r="D42" s="53" t="s">
        <v>192</v>
      </c>
      <c r="E42" s="54">
        <v>450</v>
      </c>
      <c r="F42" s="57"/>
      <c r="G42" s="55"/>
    </row>
    <row r="43" spans="1:7" ht="18.75">
      <c r="A43" s="52">
        <v>35</v>
      </c>
      <c r="B43" s="2"/>
      <c r="C43" s="9" t="s">
        <v>15</v>
      </c>
      <c r="D43" s="53" t="s">
        <v>192</v>
      </c>
      <c r="E43" s="54">
        <v>20</v>
      </c>
      <c r="F43" s="57"/>
      <c r="G43" s="55"/>
    </row>
    <row r="44" spans="1:7" ht="18.75">
      <c r="A44" s="52">
        <v>36</v>
      </c>
      <c r="B44" s="2"/>
      <c r="C44" s="9" t="s">
        <v>95</v>
      </c>
      <c r="D44" s="56" t="s">
        <v>192</v>
      </c>
      <c r="E44" s="54">
        <v>35</v>
      </c>
      <c r="F44" s="57"/>
      <c r="G44" s="55"/>
    </row>
    <row r="45" spans="1:7" ht="18.75">
      <c r="A45" s="52">
        <v>37</v>
      </c>
      <c r="B45" s="2"/>
      <c r="C45" s="9" t="s">
        <v>231</v>
      </c>
      <c r="D45" s="53" t="s">
        <v>192</v>
      </c>
      <c r="E45" s="54">
        <v>120</v>
      </c>
      <c r="F45" s="57"/>
      <c r="G45" s="55"/>
    </row>
    <row r="46" spans="1:7" ht="18.75">
      <c r="A46" s="52">
        <v>38</v>
      </c>
      <c r="B46" s="2"/>
      <c r="C46" s="8" t="s">
        <v>10</v>
      </c>
      <c r="D46" s="53" t="s">
        <v>192</v>
      </c>
      <c r="E46" s="54">
        <v>940</v>
      </c>
      <c r="F46" s="54"/>
      <c r="G46" s="55"/>
    </row>
    <row r="47" spans="1:7" ht="31.5">
      <c r="A47" s="52">
        <v>39</v>
      </c>
      <c r="B47" s="2"/>
      <c r="C47" s="8" t="s">
        <v>96</v>
      </c>
      <c r="D47" s="53" t="s">
        <v>14</v>
      </c>
      <c r="E47" s="54">
        <v>9</v>
      </c>
      <c r="F47" s="54"/>
      <c r="G47" s="55"/>
    </row>
    <row r="48" spans="1:7" ht="15.75">
      <c r="A48" s="52">
        <v>40</v>
      </c>
      <c r="B48" s="2"/>
      <c r="C48" s="8" t="s">
        <v>137</v>
      </c>
      <c r="D48" s="53" t="s">
        <v>14</v>
      </c>
      <c r="E48" s="54">
        <v>9</v>
      </c>
      <c r="F48" s="54"/>
      <c r="G48" s="55"/>
    </row>
    <row r="49" spans="1:7" ht="110.25">
      <c r="A49" s="52">
        <v>41</v>
      </c>
      <c r="B49" s="2"/>
      <c r="C49" s="8" t="s">
        <v>232</v>
      </c>
      <c r="D49" s="53" t="s">
        <v>14</v>
      </c>
      <c r="E49" s="54">
        <v>9</v>
      </c>
      <c r="F49" s="54"/>
      <c r="G49" s="55"/>
    </row>
    <row r="50" spans="1:7" ht="18.75">
      <c r="A50" s="52">
        <v>42</v>
      </c>
      <c r="B50" s="2"/>
      <c r="C50" s="8" t="s">
        <v>8</v>
      </c>
      <c r="D50" s="53" t="s">
        <v>192</v>
      </c>
      <c r="E50" s="54">
        <v>430</v>
      </c>
      <c r="F50" s="54"/>
      <c r="G50" s="55"/>
    </row>
    <row r="51" spans="1:7" ht="18.75">
      <c r="A51" s="52">
        <v>43</v>
      </c>
      <c r="B51" s="2"/>
      <c r="C51" s="8" t="s">
        <v>9</v>
      </c>
      <c r="D51" s="53" t="s">
        <v>192</v>
      </c>
      <c r="E51" s="54">
        <v>820</v>
      </c>
      <c r="F51" s="54"/>
      <c r="G51" s="55"/>
    </row>
    <row r="52" spans="1:7" ht="31.5">
      <c r="A52" s="52">
        <v>44</v>
      </c>
      <c r="B52" s="2"/>
      <c r="C52" s="8" t="s">
        <v>233</v>
      </c>
      <c r="D52" s="53" t="s">
        <v>14</v>
      </c>
      <c r="E52" s="54">
        <v>1</v>
      </c>
      <c r="F52" s="54"/>
      <c r="G52" s="55"/>
    </row>
    <row r="53" spans="1:7" ht="15.75">
      <c r="A53" s="52">
        <v>45</v>
      </c>
      <c r="B53" s="2"/>
      <c r="C53" s="8" t="s">
        <v>31</v>
      </c>
      <c r="D53" s="53" t="s">
        <v>14</v>
      </c>
      <c r="E53" s="54">
        <v>1</v>
      </c>
      <c r="F53" s="54"/>
      <c r="G53" s="55"/>
    </row>
    <row r="54" spans="1:7" ht="15.75">
      <c r="A54" s="52">
        <v>46</v>
      </c>
      <c r="B54" s="2"/>
      <c r="C54" s="8" t="s">
        <v>32</v>
      </c>
      <c r="D54" s="53" t="s">
        <v>14</v>
      </c>
      <c r="E54" s="54">
        <v>1</v>
      </c>
      <c r="F54" s="54"/>
      <c r="G54" s="55"/>
    </row>
    <row r="55" spans="1:7" ht="18.75">
      <c r="A55" s="52">
        <v>47</v>
      </c>
      <c r="B55" s="2"/>
      <c r="C55" s="8" t="s">
        <v>35</v>
      </c>
      <c r="D55" s="53" t="s">
        <v>193</v>
      </c>
      <c r="E55" s="54">
        <v>2</v>
      </c>
      <c r="F55" s="54"/>
      <c r="G55" s="55"/>
    </row>
    <row r="56" spans="1:7" ht="18.75">
      <c r="A56" s="52">
        <v>48</v>
      </c>
      <c r="B56" s="2"/>
      <c r="C56" s="8" t="s">
        <v>34</v>
      </c>
      <c r="D56" s="53" t="s">
        <v>192</v>
      </c>
      <c r="E56" s="54">
        <v>2</v>
      </c>
      <c r="F56" s="54"/>
      <c r="G56" s="55"/>
    </row>
    <row r="57" spans="1:7" ht="18.75">
      <c r="A57" s="52">
        <v>49</v>
      </c>
      <c r="B57" s="2"/>
      <c r="C57" s="8" t="s">
        <v>98</v>
      </c>
      <c r="D57" s="53" t="s">
        <v>192</v>
      </c>
      <c r="E57" s="54">
        <v>29</v>
      </c>
      <c r="F57" s="54"/>
      <c r="G57" s="55"/>
    </row>
    <row r="58" spans="1:7" ht="15.75">
      <c r="A58" s="52">
        <v>50</v>
      </c>
      <c r="B58" s="2"/>
      <c r="C58" s="8" t="s">
        <v>99</v>
      </c>
      <c r="D58" s="53" t="s">
        <v>30</v>
      </c>
      <c r="E58" s="54">
        <v>29</v>
      </c>
      <c r="F58" s="54"/>
      <c r="G58" s="55"/>
    </row>
    <row r="59" spans="1:7" ht="15.75">
      <c r="A59" s="52">
        <v>51</v>
      </c>
      <c r="B59" s="2"/>
      <c r="C59" s="8" t="s">
        <v>100</v>
      </c>
      <c r="D59" s="53" t="s">
        <v>30</v>
      </c>
      <c r="E59" s="54">
        <v>29</v>
      </c>
      <c r="F59" s="54"/>
      <c r="G59" s="55"/>
    </row>
    <row r="60" spans="1:7" ht="15.75">
      <c r="A60" s="52">
        <v>52</v>
      </c>
      <c r="B60" s="2"/>
      <c r="C60" s="8" t="s">
        <v>138</v>
      </c>
      <c r="D60" s="53" t="s">
        <v>28</v>
      </c>
      <c r="E60" s="54">
        <v>25</v>
      </c>
      <c r="F60" s="54"/>
      <c r="G60" s="55"/>
    </row>
    <row r="61" spans="1:7" ht="31.5">
      <c r="A61" s="52">
        <v>53</v>
      </c>
      <c r="B61" s="2"/>
      <c r="C61" s="13" t="s">
        <v>139</v>
      </c>
      <c r="D61" s="61" t="s">
        <v>22</v>
      </c>
      <c r="E61" s="58">
        <v>72</v>
      </c>
      <c r="F61" s="58"/>
      <c r="G61" s="58"/>
    </row>
    <row r="62" spans="1:7" ht="18.75">
      <c r="A62" s="52">
        <v>54</v>
      </c>
      <c r="B62" s="2"/>
      <c r="C62" s="8" t="s">
        <v>11</v>
      </c>
      <c r="D62" s="53" t="s">
        <v>193</v>
      </c>
      <c r="E62" s="54">
        <v>15</v>
      </c>
      <c r="F62" s="54"/>
      <c r="G62" s="55"/>
    </row>
    <row r="63" spans="1:7" ht="31.5">
      <c r="A63" s="52">
        <v>55</v>
      </c>
      <c r="B63" s="2"/>
      <c r="C63" s="8" t="s">
        <v>29</v>
      </c>
      <c r="D63" s="53" t="s">
        <v>193</v>
      </c>
      <c r="E63" s="54">
        <v>15</v>
      </c>
      <c r="F63" s="54"/>
      <c r="G63" s="55"/>
    </row>
    <row r="64" spans="1:7" ht="31.5">
      <c r="A64" s="52">
        <v>56</v>
      </c>
      <c r="B64" s="2"/>
      <c r="C64" s="8" t="s">
        <v>12</v>
      </c>
      <c r="D64" s="53" t="s">
        <v>193</v>
      </c>
      <c r="E64" s="54">
        <v>15</v>
      </c>
      <c r="F64" s="54"/>
      <c r="G64" s="55"/>
    </row>
    <row r="65" spans="1:7" ht="18.75">
      <c r="A65" s="52">
        <v>57</v>
      </c>
      <c r="B65" s="2"/>
      <c r="C65" s="8" t="s">
        <v>7</v>
      </c>
      <c r="D65" s="56" t="s">
        <v>192</v>
      </c>
      <c r="E65" s="54">
        <v>180</v>
      </c>
      <c r="F65" s="54"/>
      <c r="G65" s="55"/>
    </row>
    <row r="66" spans="1:7" ht="15.75">
      <c r="A66" s="52"/>
      <c r="B66" s="2"/>
      <c r="C66" s="14" t="s">
        <v>101</v>
      </c>
      <c r="D66" s="60"/>
      <c r="E66" s="58"/>
      <c r="F66" s="58"/>
      <c r="G66" s="58"/>
    </row>
    <row r="67" spans="1:7" ht="15.75">
      <c r="A67" s="52">
        <v>1</v>
      </c>
      <c r="B67" s="2"/>
      <c r="C67" s="12" t="s">
        <v>102</v>
      </c>
      <c r="D67" s="60" t="s">
        <v>14</v>
      </c>
      <c r="E67" s="58">
        <v>9</v>
      </c>
      <c r="F67" s="59"/>
      <c r="G67" s="58"/>
    </row>
    <row r="68" spans="1:7" ht="15.75">
      <c r="A68" s="52">
        <v>2</v>
      </c>
      <c r="B68" s="2"/>
      <c r="C68" s="12" t="s">
        <v>103</v>
      </c>
      <c r="D68" s="60" t="s">
        <v>14</v>
      </c>
      <c r="E68" s="58">
        <v>5</v>
      </c>
      <c r="F68" s="59"/>
      <c r="G68" s="58"/>
    </row>
    <row r="69" spans="1:7" ht="15.75">
      <c r="A69" s="52">
        <v>3</v>
      </c>
      <c r="B69" s="2"/>
      <c r="C69" s="12" t="s">
        <v>21</v>
      </c>
      <c r="D69" s="60" t="s">
        <v>14</v>
      </c>
      <c r="E69" s="58">
        <v>12</v>
      </c>
      <c r="F69" s="59"/>
      <c r="G69" s="58"/>
    </row>
    <row r="70" spans="1:7" ht="15.75">
      <c r="A70" s="52">
        <v>4</v>
      </c>
      <c r="B70" s="2"/>
      <c r="C70" s="12" t="s">
        <v>113</v>
      </c>
      <c r="D70" s="60" t="s">
        <v>14</v>
      </c>
      <c r="E70" s="58">
        <v>4</v>
      </c>
      <c r="F70" s="59"/>
      <c r="G70" s="58"/>
    </row>
    <row r="71" spans="1:7" ht="15.75">
      <c r="A71" s="52">
        <v>5</v>
      </c>
      <c r="B71" s="2"/>
      <c r="C71" s="13" t="s">
        <v>104</v>
      </c>
      <c r="D71" s="60" t="s">
        <v>249</v>
      </c>
      <c r="E71" s="58">
        <v>150</v>
      </c>
      <c r="F71" s="58"/>
      <c r="G71" s="58"/>
    </row>
    <row r="72" spans="1:7" ht="31.5">
      <c r="A72" s="52">
        <v>6</v>
      </c>
      <c r="B72" s="2"/>
      <c r="C72" s="13" t="s">
        <v>115</v>
      </c>
      <c r="D72" s="60" t="s">
        <v>249</v>
      </c>
      <c r="E72" s="58">
        <v>150</v>
      </c>
      <c r="F72" s="58"/>
      <c r="G72" s="58"/>
    </row>
    <row r="73" spans="1:7" ht="20.25" customHeight="1">
      <c r="A73" s="52">
        <v>7</v>
      </c>
      <c r="B73" s="2"/>
      <c r="C73" s="13" t="s">
        <v>120</v>
      </c>
      <c r="D73" s="60" t="s">
        <v>249</v>
      </c>
      <c r="E73" s="58">
        <v>27</v>
      </c>
      <c r="F73" s="58"/>
      <c r="G73" s="58"/>
    </row>
    <row r="74" spans="1:7" ht="18.75" customHeight="1">
      <c r="A74" s="52">
        <v>8</v>
      </c>
      <c r="B74" s="2"/>
      <c r="C74" s="13" t="s">
        <v>106</v>
      </c>
      <c r="D74" s="60" t="s">
        <v>249</v>
      </c>
      <c r="E74" s="58">
        <v>80</v>
      </c>
      <c r="F74" s="58"/>
      <c r="G74" s="58"/>
    </row>
    <row r="75" spans="1:7" ht="31.5">
      <c r="A75" s="52">
        <v>9</v>
      </c>
      <c r="B75" s="2"/>
      <c r="C75" s="13" t="s">
        <v>105</v>
      </c>
      <c r="D75" s="60" t="s">
        <v>249</v>
      </c>
      <c r="E75" s="58">
        <v>140</v>
      </c>
      <c r="F75" s="58"/>
      <c r="G75" s="58"/>
    </row>
    <row r="76" spans="1:7" ht="31.5">
      <c r="A76" s="52">
        <v>10</v>
      </c>
      <c r="B76" s="2"/>
      <c r="C76" s="13" t="s">
        <v>147</v>
      </c>
      <c r="D76" s="60" t="s">
        <v>249</v>
      </c>
      <c r="E76" s="58">
        <v>120</v>
      </c>
      <c r="F76" s="58"/>
      <c r="G76" s="58"/>
    </row>
    <row r="77" spans="1:7" ht="31.5">
      <c r="A77" s="52">
        <v>11</v>
      </c>
      <c r="B77" s="2"/>
      <c r="C77" s="13" t="s">
        <v>107</v>
      </c>
      <c r="D77" s="60" t="s">
        <v>249</v>
      </c>
      <c r="E77" s="58">
        <v>80</v>
      </c>
      <c r="F77" s="58"/>
      <c r="G77" s="58"/>
    </row>
    <row r="78" spans="1:7" ht="35.25" customHeight="1">
      <c r="A78" s="52">
        <v>12</v>
      </c>
      <c r="B78" s="2"/>
      <c r="C78" s="13" t="s">
        <v>108</v>
      </c>
      <c r="D78" s="60" t="s">
        <v>249</v>
      </c>
      <c r="E78" s="58">
        <v>60</v>
      </c>
      <c r="F78" s="58"/>
      <c r="G78" s="58"/>
    </row>
    <row r="79" spans="1:7" ht="32.25" customHeight="1">
      <c r="A79" s="52">
        <v>13</v>
      </c>
      <c r="B79" s="2"/>
      <c r="C79" s="13" t="s">
        <v>109</v>
      </c>
      <c r="D79" s="60" t="s">
        <v>249</v>
      </c>
      <c r="E79" s="58">
        <v>18</v>
      </c>
      <c r="F79" s="58"/>
      <c r="G79" s="58"/>
    </row>
    <row r="80" spans="1:7" ht="47.25">
      <c r="A80" s="52">
        <v>14</v>
      </c>
      <c r="B80" s="2"/>
      <c r="C80" s="13" t="s">
        <v>307</v>
      </c>
      <c r="D80" s="60" t="s">
        <v>14</v>
      </c>
      <c r="E80" s="58">
        <v>9</v>
      </c>
      <c r="F80" s="58"/>
      <c r="G80" s="58"/>
    </row>
    <row r="81" spans="1:7" ht="48" customHeight="1">
      <c r="A81" s="52">
        <v>15</v>
      </c>
      <c r="B81" s="2"/>
      <c r="C81" s="13" t="s">
        <v>308</v>
      </c>
      <c r="D81" s="60" t="s">
        <v>14</v>
      </c>
      <c r="E81" s="58">
        <v>18</v>
      </c>
      <c r="F81" s="58"/>
      <c r="G81" s="58"/>
    </row>
    <row r="82" spans="1:7" ht="48.75" customHeight="1">
      <c r="A82" s="52">
        <v>16</v>
      </c>
      <c r="B82" s="2"/>
      <c r="C82" s="13" t="s">
        <v>309</v>
      </c>
      <c r="D82" s="60" t="s">
        <v>14</v>
      </c>
      <c r="E82" s="58">
        <v>9</v>
      </c>
      <c r="F82" s="58"/>
      <c r="G82" s="58"/>
    </row>
    <row r="83" spans="1:7" ht="34.5" customHeight="1">
      <c r="A83" s="52">
        <v>17</v>
      </c>
      <c r="B83" s="2"/>
      <c r="C83" s="13" t="s">
        <v>114</v>
      </c>
      <c r="D83" s="60" t="s">
        <v>249</v>
      </c>
      <c r="E83" s="58">
        <v>50</v>
      </c>
      <c r="F83" s="58"/>
      <c r="G83" s="58"/>
    </row>
    <row r="84" spans="1:7" ht="37.5" customHeight="1">
      <c r="A84" s="52">
        <v>18</v>
      </c>
      <c r="B84" s="2"/>
      <c r="C84" s="13" t="s">
        <v>110</v>
      </c>
      <c r="D84" s="60" t="s">
        <v>14</v>
      </c>
      <c r="E84" s="58">
        <v>18</v>
      </c>
      <c r="F84" s="58"/>
      <c r="G84" s="58"/>
    </row>
    <row r="85" spans="1:7" ht="31.5">
      <c r="A85" s="52">
        <v>19</v>
      </c>
      <c r="B85" s="2"/>
      <c r="C85" s="13" t="s">
        <v>119</v>
      </c>
      <c r="D85" s="60" t="s">
        <v>14</v>
      </c>
      <c r="E85" s="58">
        <v>9</v>
      </c>
      <c r="F85" s="58"/>
      <c r="G85" s="58"/>
    </row>
    <row r="86" spans="1:7" ht="36" customHeight="1">
      <c r="A86" s="52">
        <v>20</v>
      </c>
      <c r="B86" s="2"/>
      <c r="C86" s="13" t="s">
        <v>234</v>
      </c>
      <c r="D86" s="60" t="s">
        <v>14</v>
      </c>
      <c r="E86" s="58">
        <v>27</v>
      </c>
      <c r="F86" s="58"/>
      <c r="G86" s="58"/>
    </row>
    <row r="87" spans="1:7" ht="24.75" customHeight="1">
      <c r="A87" s="52">
        <v>21</v>
      </c>
      <c r="B87" s="2"/>
      <c r="C87" s="13" t="s">
        <v>111</v>
      </c>
      <c r="D87" s="60" t="s">
        <v>14</v>
      </c>
      <c r="E87" s="58">
        <v>18</v>
      </c>
      <c r="F87" s="58"/>
      <c r="G87" s="58"/>
    </row>
    <row r="88" spans="1:7" ht="78.75">
      <c r="A88" s="52">
        <v>22</v>
      </c>
      <c r="B88" s="2"/>
      <c r="C88" s="13" t="s">
        <v>112</v>
      </c>
      <c r="D88" s="60" t="s">
        <v>14</v>
      </c>
      <c r="E88" s="58">
        <v>18</v>
      </c>
      <c r="F88" s="58"/>
      <c r="G88" s="58"/>
    </row>
    <row r="89" spans="1:7" ht="71.25" customHeight="1">
      <c r="A89" s="52">
        <v>23</v>
      </c>
      <c r="B89" s="2"/>
      <c r="C89" s="13" t="s">
        <v>148</v>
      </c>
      <c r="D89" s="60" t="s">
        <v>14</v>
      </c>
      <c r="E89" s="58">
        <v>1</v>
      </c>
      <c r="F89" s="58"/>
      <c r="G89" s="58"/>
    </row>
    <row r="90" spans="1:7" ht="27.75" customHeight="1">
      <c r="A90" s="52">
        <v>24</v>
      </c>
      <c r="B90" s="2"/>
      <c r="C90" s="13" t="s">
        <v>117</v>
      </c>
      <c r="D90" s="60" t="s">
        <v>118</v>
      </c>
      <c r="E90" s="58">
        <v>24</v>
      </c>
      <c r="F90" s="58"/>
      <c r="G90" s="58"/>
    </row>
    <row r="91" spans="1:7" ht="27.75" customHeight="1">
      <c r="A91" s="52">
        <v>25</v>
      </c>
      <c r="B91" s="2"/>
      <c r="C91" s="13" t="s">
        <v>237</v>
      </c>
      <c r="D91" s="60" t="s">
        <v>249</v>
      </c>
      <c r="E91" s="58">
        <v>150</v>
      </c>
      <c r="F91" s="58"/>
      <c r="G91" s="58"/>
    </row>
    <row r="92" spans="1:7" ht="15.75">
      <c r="A92" s="62"/>
      <c r="B92" s="63"/>
      <c r="C92" s="11" t="s">
        <v>214</v>
      </c>
      <c r="D92" s="64"/>
      <c r="E92" s="65"/>
      <c r="F92" s="66"/>
      <c r="G92" s="66">
        <f>SUM(G9:G91)</f>
        <v>0</v>
      </c>
    </row>
    <row r="93" spans="1:7" ht="15.75" customHeight="1">
      <c r="A93" s="133" t="s">
        <v>225</v>
      </c>
      <c r="B93" s="133"/>
      <c r="C93" s="133"/>
      <c r="D93" s="133"/>
      <c r="E93" s="133"/>
      <c r="F93" s="133"/>
      <c r="G93" s="134"/>
    </row>
    <row r="94" spans="1:7" ht="15" customHeight="1">
      <c r="A94" s="135"/>
      <c r="B94" s="135"/>
      <c r="C94" s="135"/>
      <c r="D94" s="135"/>
      <c r="E94" s="135"/>
      <c r="F94" s="135"/>
      <c r="G94" s="136"/>
    </row>
    <row r="95" spans="1:7" ht="15" customHeight="1">
      <c r="A95" s="137"/>
      <c r="B95" s="137"/>
      <c r="C95" s="137"/>
      <c r="D95" s="137"/>
      <c r="E95" s="137"/>
      <c r="F95" s="137"/>
      <c r="G95" s="138"/>
    </row>
    <row r="96" spans="1:7" ht="15.75">
      <c r="A96" s="67"/>
      <c r="B96" s="67"/>
      <c r="C96" s="68" t="s">
        <v>84</v>
      </c>
      <c r="D96" s="67"/>
      <c r="E96" s="67"/>
      <c r="F96" s="69"/>
      <c r="G96" s="69"/>
    </row>
    <row r="97" spans="1:7" ht="18.75">
      <c r="A97" s="70">
        <v>1</v>
      </c>
      <c r="B97" s="71"/>
      <c r="C97" s="18" t="s">
        <v>39</v>
      </c>
      <c r="D97" s="72" t="s">
        <v>192</v>
      </c>
      <c r="E97" s="19">
        <v>53</v>
      </c>
      <c r="F97" s="43"/>
      <c r="G97" s="55"/>
    </row>
    <row r="98" spans="1:7" ht="18.75">
      <c r="A98" s="73">
        <v>2</v>
      </c>
      <c r="B98" s="71"/>
      <c r="C98" s="20" t="s">
        <v>40</v>
      </c>
      <c r="D98" s="53" t="s">
        <v>192</v>
      </c>
      <c r="E98" s="21">
        <v>18</v>
      </c>
      <c r="F98" s="44"/>
      <c r="G98" s="55"/>
    </row>
    <row r="99" spans="1:7" ht="15.75">
      <c r="A99" s="73">
        <v>3</v>
      </c>
      <c r="B99" s="71"/>
      <c r="C99" s="20" t="s">
        <v>41</v>
      </c>
      <c r="D99" s="21" t="s">
        <v>14</v>
      </c>
      <c r="E99" s="21">
        <v>2</v>
      </c>
      <c r="F99" s="44"/>
      <c r="G99" s="55"/>
    </row>
    <row r="100" spans="1:7" ht="15.75">
      <c r="A100" s="73">
        <v>4</v>
      </c>
      <c r="B100" s="71"/>
      <c r="C100" s="20" t="s">
        <v>42</v>
      </c>
      <c r="D100" s="21" t="s">
        <v>14</v>
      </c>
      <c r="E100" s="21">
        <v>3</v>
      </c>
      <c r="F100" s="44"/>
      <c r="G100" s="55"/>
    </row>
    <row r="101" spans="1:7" ht="15.75">
      <c r="A101" s="73">
        <v>5</v>
      </c>
      <c r="B101" s="71"/>
      <c r="C101" s="20" t="s">
        <v>43</v>
      </c>
      <c r="D101" s="21" t="s">
        <v>14</v>
      </c>
      <c r="E101" s="21">
        <v>2</v>
      </c>
      <c r="F101" s="44"/>
      <c r="G101" s="55"/>
    </row>
    <row r="102" spans="1:7" ht="15.75">
      <c r="A102" s="73">
        <v>6</v>
      </c>
      <c r="B102" s="71"/>
      <c r="C102" s="20" t="s">
        <v>44</v>
      </c>
      <c r="D102" s="21" t="s">
        <v>14</v>
      </c>
      <c r="E102" s="21">
        <v>2</v>
      </c>
      <c r="F102" s="44"/>
      <c r="G102" s="55"/>
    </row>
    <row r="103" spans="1:7" ht="15.75">
      <c r="A103" s="73">
        <v>7</v>
      </c>
      <c r="B103" s="71"/>
      <c r="C103" s="20" t="s">
        <v>45</v>
      </c>
      <c r="D103" s="21" t="s">
        <v>14</v>
      </c>
      <c r="E103" s="21">
        <v>2</v>
      </c>
      <c r="F103" s="44"/>
      <c r="G103" s="55"/>
    </row>
    <row r="104" spans="1:7" ht="15.75">
      <c r="A104" s="73">
        <v>9</v>
      </c>
      <c r="B104" s="71"/>
      <c r="C104" s="20" t="s">
        <v>47</v>
      </c>
      <c r="D104" s="21" t="s">
        <v>14</v>
      </c>
      <c r="E104" s="22">
        <v>1</v>
      </c>
      <c r="F104" s="44"/>
      <c r="G104" s="55"/>
    </row>
    <row r="105" spans="1:7" ht="31.5">
      <c r="A105" s="73">
        <v>10</v>
      </c>
      <c r="B105" s="71"/>
      <c r="C105" s="23" t="s">
        <v>48</v>
      </c>
      <c r="D105" s="53" t="s">
        <v>193</v>
      </c>
      <c r="E105" s="21">
        <v>10</v>
      </c>
      <c r="F105" s="44"/>
      <c r="G105" s="55"/>
    </row>
    <row r="106" spans="1:7" ht="31.5">
      <c r="A106" s="73">
        <v>11</v>
      </c>
      <c r="B106" s="71"/>
      <c r="C106" s="23" t="s">
        <v>49</v>
      </c>
      <c r="D106" s="53" t="s">
        <v>193</v>
      </c>
      <c r="E106" s="21">
        <v>10</v>
      </c>
      <c r="F106" s="44"/>
      <c r="G106" s="55"/>
    </row>
    <row r="107" spans="1:7" ht="31.5">
      <c r="A107" s="73">
        <v>12</v>
      </c>
      <c r="B107" s="71"/>
      <c r="C107" s="23" t="s">
        <v>50</v>
      </c>
      <c r="D107" s="53" t="s">
        <v>193</v>
      </c>
      <c r="E107" s="21">
        <v>10</v>
      </c>
      <c r="F107" s="44"/>
      <c r="G107" s="55"/>
    </row>
    <row r="108" spans="1:7" ht="15.75">
      <c r="A108" s="73">
        <v>13</v>
      </c>
      <c r="B108" s="71"/>
      <c r="C108" s="20" t="s">
        <v>194</v>
      </c>
      <c r="D108" s="21" t="s">
        <v>249</v>
      </c>
      <c r="E108" s="21">
        <v>4.5</v>
      </c>
      <c r="F108" s="44"/>
      <c r="G108" s="55"/>
    </row>
    <row r="109" spans="1:7" ht="15.75">
      <c r="A109" s="73">
        <v>15</v>
      </c>
      <c r="B109" s="71"/>
      <c r="C109" s="20" t="s">
        <v>195</v>
      </c>
      <c r="D109" s="24" t="s">
        <v>14</v>
      </c>
      <c r="E109" s="24">
        <v>1</v>
      </c>
      <c r="F109" s="44"/>
      <c r="G109" s="55"/>
    </row>
    <row r="110" spans="1:7" ht="15.75">
      <c r="A110" s="74">
        <v>16</v>
      </c>
      <c r="B110" s="71"/>
      <c r="C110" s="25" t="s">
        <v>196</v>
      </c>
      <c r="D110" s="26" t="s">
        <v>249</v>
      </c>
      <c r="E110" s="26">
        <v>4</v>
      </c>
      <c r="F110" s="45"/>
      <c r="G110" s="55"/>
    </row>
    <row r="111" spans="1:7" ht="15.75">
      <c r="A111" s="73"/>
      <c r="B111" s="67"/>
      <c r="C111" s="36" t="s">
        <v>215</v>
      </c>
      <c r="D111" s="75"/>
      <c r="E111" s="75"/>
      <c r="F111" s="76"/>
      <c r="G111" s="77">
        <f>SUM(G97:G110)</f>
        <v>0</v>
      </c>
    </row>
    <row r="112" spans="1:7" ht="15.75">
      <c r="A112" s="70"/>
      <c r="B112" s="71"/>
      <c r="C112" s="10" t="s">
        <v>83</v>
      </c>
      <c r="D112" s="67"/>
      <c r="E112" s="67"/>
      <c r="F112" s="69"/>
      <c r="G112" s="55"/>
    </row>
    <row r="113" spans="1:7" ht="15.75">
      <c r="A113" s="73">
        <v>1</v>
      </c>
      <c r="B113" s="71"/>
      <c r="C113" s="20" t="s">
        <v>52</v>
      </c>
      <c r="D113" s="21" t="s">
        <v>14</v>
      </c>
      <c r="E113" s="21">
        <v>3</v>
      </c>
      <c r="F113" s="44"/>
      <c r="G113" s="55"/>
    </row>
    <row r="114" spans="1:7" ht="31.5">
      <c r="A114" s="73">
        <v>2</v>
      </c>
      <c r="B114" s="71"/>
      <c r="C114" s="20" t="s">
        <v>53</v>
      </c>
      <c r="D114" s="53" t="s">
        <v>192</v>
      </c>
      <c r="E114" s="21">
        <v>53</v>
      </c>
      <c r="F114" s="44"/>
      <c r="G114" s="55"/>
    </row>
    <row r="115" spans="1:7" ht="47.25">
      <c r="A115" s="73">
        <v>3</v>
      </c>
      <c r="B115" s="71"/>
      <c r="C115" s="20" t="s">
        <v>239</v>
      </c>
      <c r="D115" s="53" t="s">
        <v>192</v>
      </c>
      <c r="E115" s="21">
        <v>53</v>
      </c>
      <c r="F115" s="44"/>
      <c r="G115" s="55"/>
    </row>
    <row r="116" spans="1:7" ht="47.25">
      <c r="A116" s="73">
        <v>4</v>
      </c>
      <c r="B116" s="71"/>
      <c r="C116" s="20" t="s">
        <v>240</v>
      </c>
      <c r="D116" s="53" t="s">
        <v>192</v>
      </c>
      <c r="E116" s="21">
        <v>18</v>
      </c>
      <c r="F116" s="44"/>
      <c r="G116" s="55"/>
    </row>
    <row r="117" spans="1:7" ht="15.75">
      <c r="A117" s="73">
        <v>5</v>
      </c>
      <c r="B117" s="71"/>
      <c r="C117" s="20" t="s">
        <v>54</v>
      </c>
      <c r="D117" s="21" t="s">
        <v>14</v>
      </c>
      <c r="E117" s="21">
        <v>1</v>
      </c>
      <c r="F117" s="44"/>
      <c r="G117" s="55"/>
    </row>
    <row r="118" spans="1:9" ht="15.75">
      <c r="A118" s="73">
        <v>6</v>
      </c>
      <c r="B118" s="71"/>
      <c r="C118" s="20" t="s">
        <v>55</v>
      </c>
      <c r="D118" s="21" t="s">
        <v>249</v>
      </c>
      <c r="E118" s="21">
        <v>28</v>
      </c>
      <c r="F118" s="44"/>
      <c r="G118" s="55"/>
      <c r="I118" s="48"/>
    </row>
    <row r="119" spans="1:9" ht="18.75">
      <c r="A119" s="73">
        <v>7</v>
      </c>
      <c r="B119" s="71"/>
      <c r="C119" s="20" t="s">
        <v>56</v>
      </c>
      <c r="D119" s="53" t="s">
        <v>192</v>
      </c>
      <c r="E119" s="21">
        <v>18</v>
      </c>
      <c r="F119" s="44"/>
      <c r="G119" s="55"/>
      <c r="I119" s="48"/>
    </row>
    <row r="120" spans="1:7" ht="31.5">
      <c r="A120" s="73">
        <v>8</v>
      </c>
      <c r="B120" s="71"/>
      <c r="C120" s="23" t="s">
        <v>57</v>
      </c>
      <c r="D120" s="21" t="s">
        <v>14</v>
      </c>
      <c r="E120" s="21">
        <v>2</v>
      </c>
      <c r="F120" s="44"/>
      <c r="G120" s="55"/>
    </row>
    <row r="121" spans="1:7" ht="15.75">
      <c r="A121" s="73">
        <v>9</v>
      </c>
      <c r="B121" s="71"/>
      <c r="C121" s="23" t="s">
        <v>58</v>
      </c>
      <c r="D121" s="21" t="s">
        <v>14</v>
      </c>
      <c r="E121" s="21">
        <v>1</v>
      </c>
      <c r="F121" s="44"/>
      <c r="G121" s="55"/>
    </row>
    <row r="122" spans="1:7" ht="31.5">
      <c r="A122" s="73">
        <v>10</v>
      </c>
      <c r="B122" s="71"/>
      <c r="C122" s="23" t="s">
        <v>305</v>
      </c>
      <c r="D122" s="53" t="s">
        <v>192</v>
      </c>
      <c r="E122" s="21">
        <v>18</v>
      </c>
      <c r="F122" s="44"/>
      <c r="G122" s="55"/>
    </row>
    <row r="123" spans="1:7" ht="15.75">
      <c r="A123" s="73">
        <v>11</v>
      </c>
      <c r="B123" s="71"/>
      <c r="C123" s="23" t="s">
        <v>59</v>
      </c>
      <c r="D123" s="21" t="s">
        <v>14</v>
      </c>
      <c r="E123" s="21">
        <v>2</v>
      </c>
      <c r="F123" s="44"/>
      <c r="G123" s="55"/>
    </row>
    <row r="124" spans="1:7" ht="18.75">
      <c r="A124" s="73">
        <v>12</v>
      </c>
      <c r="B124" s="71"/>
      <c r="C124" s="23" t="s">
        <v>60</v>
      </c>
      <c r="D124" s="53" t="s">
        <v>192</v>
      </c>
      <c r="E124" s="21">
        <v>8</v>
      </c>
      <c r="F124" s="44"/>
      <c r="G124" s="55"/>
    </row>
    <row r="125" spans="1:7" ht="31.5">
      <c r="A125" s="73">
        <v>13</v>
      </c>
      <c r="B125" s="71"/>
      <c r="C125" s="23" t="s">
        <v>61</v>
      </c>
      <c r="D125" s="21" t="s">
        <v>14</v>
      </c>
      <c r="E125" s="21">
        <v>2</v>
      </c>
      <c r="F125" s="44"/>
      <c r="G125" s="55"/>
    </row>
    <row r="126" spans="1:7" ht="31.5">
      <c r="A126" s="73">
        <v>14</v>
      </c>
      <c r="B126" s="71"/>
      <c r="C126" s="23" t="s">
        <v>62</v>
      </c>
      <c r="D126" s="21" t="s">
        <v>14</v>
      </c>
      <c r="E126" s="21">
        <v>2</v>
      </c>
      <c r="F126" s="44"/>
      <c r="G126" s="55"/>
    </row>
    <row r="127" spans="1:7" ht="32.25" customHeight="1">
      <c r="A127" s="73">
        <v>15</v>
      </c>
      <c r="B127" s="71"/>
      <c r="C127" s="23" t="s">
        <v>63</v>
      </c>
      <c r="D127" s="21" t="s">
        <v>14</v>
      </c>
      <c r="E127" s="21">
        <v>2</v>
      </c>
      <c r="F127" s="44"/>
      <c r="G127" s="55"/>
    </row>
    <row r="128" spans="1:7" ht="15.75">
      <c r="A128" s="73">
        <v>16</v>
      </c>
      <c r="B128" s="71"/>
      <c r="C128" s="20" t="s">
        <v>64</v>
      </c>
      <c r="D128" s="21" t="s">
        <v>14</v>
      </c>
      <c r="E128" s="21">
        <v>6</v>
      </c>
      <c r="F128" s="44"/>
      <c r="G128" s="55"/>
    </row>
    <row r="129" spans="1:7" ht="18.75">
      <c r="A129" s="73">
        <v>17</v>
      </c>
      <c r="B129" s="71"/>
      <c r="C129" s="20" t="s">
        <v>7</v>
      </c>
      <c r="D129" s="53" t="s">
        <v>192</v>
      </c>
      <c r="E129" s="21">
        <v>18</v>
      </c>
      <c r="F129" s="44"/>
      <c r="G129" s="55"/>
    </row>
    <row r="130" spans="1:7" ht="18.75">
      <c r="A130" s="73">
        <v>18</v>
      </c>
      <c r="B130" s="71"/>
      <c r="C130" s="20" t="s">
        <v>65</v>
      </c>
      <c r="D130" s="53" t="s">
        <v>192</v>
      </c>
      <c r="E130" s="21">
        <v>18</v>
      </c>
      <c r="F130" s="44"/>
      <c r="G130" s="55"/>
    </row>
    <row r="131" spans="1:7" ht="15.75">
      <c r="A131" s="73">
        <v>19</v>
      </c>
      <c r="B131" s="71"/>
      <c r="C131" s="20" t="s">
        <v>66</v>
      </c>
      <c r="D131" s="21" t="s">
        <v>14</v>
      </c>
      <c r="E131" s="21">
        <v>2</v>
      </c>
      <c r="F131" s="44"/>
      <c r="G131" s="55"/>
    </row>
    <row r="132" spans="1:7" ht="15.75">
      <c r="A132" s="73">
        <v>20</v>
      </c>
      <c r="B132" s="71"/>
      <c r="C132" s="20" t="s">
        <v>67</v>
      </c>
      <c r="D132" s="21" t="s">
        <v>14</v>
      </c>
      <c r="E132" s="21">
        <v>2</v>
      </c>
      <c r="F132" s="44"/>
      <c r="G132" s="55"/>
    </row>
    <row r="133" spans="1:7" ht="18.75">
      <c r="A133" s="73">
        <v>21</v>
      </c>
      <c r="B133" s="71"/>
      <c r="C133" s="20" t="s">
        <v>68</v>
      </c>
      <c r="D133" s="53" t="s">
        <v>192</v>
      </c>
      <c r="E133" s="21">
        <v>6.72</v>
      </c>
      <c r="F133" s="44"/>
      <c r="G133" s="55"/>
    </row>
    <row r="134" spans="1:7" ht="18.75">
      <c r="A134" s="73">
        <v>22</v>
      </c>
      <c r="B134" s="71"/>
      <c r="C134" s="20" t="s">
        <v>69</v>
      </c>
      <c r="D134" s="53" t="s">
        <v>192</v>
      </c>
      <c r="E134" s="24">
        <v>28</v>
      </c>
      <c r="F134" s="44"/>
      <c r="G134" s="55"/>
    </row>
    <row r="135" spans="1:7" ht="18.75">
      <c r="A135" s="73">
        <v>23</v>
      </c>
      <c r="B135" s="71"/>
      <c r="C135" s="20" t="s">
        <v>70</v>
      </c>
      <c r="D135" s="53" t="s">
        <v>192</v>
      </c>
      <c r="E135" s="24">
        <v>28</v>
      </c>
      <c r="F135" s="44"/>
      <c r="G135" s="55"/>
    </row>
    <row r="136" spans="1:7" ht="31.5">
      <c r="A136" s="73">
        <v>24</v>
      </c>
      <c r="B136" s="71"/>
      <c r="C136" s="27" t="s">
        <v>197</v>
      </c>
      <c r="D136" s="28" t="s">
        <v>14</v>
      </c>
      <c r="E136" s="28">
        <v>1</v>
      </c>
      <c r="F136" s="46"/>
      <c r="G136" s="55"/>
    </row>
    <row r="137" spans="1:7" ht="18.75">
      <c r="A137" s="73">
        <v>25</v>
      </c>
      <c r="B137" s="71"/>
      <c r="C137" s="20" t="s">
        <v>71</v>
      </c>
      <c r="D137" s="53" t="s">
        <v>192</v>
      </c>
      <c r="E137" s="21">
        <v>2.1</v>
      </c>
      <c r="F137" s="44"/>
      <c r="G137" s="55"/>
    </row>
    <row r="138" spans="1:7" ht="31.5">
      <c r="A138" s="73">
        <v>26</v>
      </c>
      <c r="B138" s="71"/>
      <c r="C138" s="20" t="s">
        <v>235</v>
      </c>
      <c r="D138" s="53" t="s">
        <v>192</v>
      </c>
      <c r="E138" s="21">
        <v>2</v>
      </c>
      <c r="F138" s="44"/>
      <c r="G138" s="55"/>
    </row>
    <row r="139" spans="1:7" ht="18.75">
      <c r="A139" s="73">
        <v>27</v>
      </c>
      <c r="B139" s="71"/>
      <c r="C139" s="20" t="s">
        <v>72</v>
      </c>
      <c r="D139" s="53" t="s">
        <v>192</v>
      </c>
      <c r="E139" s="21">
        <v>7</v>
      </c>
      <c r="F139" s="44"/>
      <c r="G139" s="55"/>
    </row>
    <row r="140" spans="1:7" ht="15.75">
      <c r="A140" s="73">
        <v>28</v>
      </c>
      <c r="B140" s="71"/>
      <c r="C140" s="20" t="s">
        <v>73</v>
      </c>
      <c r="D140" s="21" t="s">
        <v>14</v>
      </c>
      <c r="E140" s="21">
        <v>1</v>
      </c>
      <c r="F140" s="44"/>
      <c r="G140" s="55"/>
    </row>
    <row r="141" spans="1:7" ht="15.75">
      <c r="A141" s="74">
        <v>29</v>
      </c>
      <c r="B141" s="71"/>
      <c r="C141" s="25" t="s">
        <v>74</v>
      </c>
      <c r="D141" s="26" t="s">
        <v>249</v>
      </c>
      <c r="E141" s="26">
        <v>4.47</v>
      </c>
      <c r="F141" s="45"/>
      <c r="G141" s="55"/>
    </row>
    <row r="142" spans="1:7" ht="15.75">
      <c r="A142" s="78"/>
      <c r="B142" s="79"/>
      <c r="C142" s="37" t="s">
        <v>216</v>
      </c>
      <c r="D142" s="79"/>
      <c r="E142" s="79"/>
      <c r="F142" s="80"/>
      <c r="G142" s="81">
        <f>SUM(G113:G141)</f>
        <v>0</v>
      </c>
    </row>
    <row r="143" spans="1:7" ht="15.75">
      <c r="A143" s="73"/>
      <c r="B143" s="67"/>
      <c r="C143" s="10" t="s">
        <v>130</v>
      </c>
      <c r="D143" s="67"/>
      <c r="E143" s="67"/>
      <c r="F143" s="69"/>
      <c r="G143" s="55"/>
    </row>
    <row r="144" spans="1:7" ht="15.75">
      <c r="A144" s="73">
        <v>1</v>
      </c>
      <c r="B144" s="67"/>
      <c r="C144" s="20" t="s">
        <v>75</v>
      </c>
      <c r="D144" s="21" t="s">
        <v>14</v>
      </c>
      <c r="E144" s="21">
        <v>1</v>
      </c>
      <c r="F144" s="47"/>
      <c r="G144" s="55"/>
    </row>
    <row r="145" spans="1:7" ht="15.75">
      <c r="A145" s="73">
        <v>2</v>
      </c>
      <c r="B145" s="67"/>
      <c r="C145" s="20" t="s">
        <v>76</v>
      </c>
      <c r="D145" s="21" t="s">
        <v>14</v>
      </c>
      <c r="E145" s="21">
        <v>1</v>
      </c>
      <c r="F145" s="44"/>
      <c r="G145" s="55"/>
    </row>
    <row r="146" spans="1:7" ht="15.75">
      <c r="A146" s="73">
        <v>3</v>
      </c>
      <c r="B146" s="67"/>
      <c r="C146" s="23" t="s">
        <v>77</v>
      </c>
      <c r="D146" s="28" t="s">
        <v>14</v>
      </c>
      <c r="E146" s="28">
        <v>2</v>
      </c>
      <c r="F146" s="46"/>
      <c r="G146" s="55"/>
    </row>
    <row r="147" spans="1:7" ht="15.75">
      <c r="A147" s="73">
        <v>4</v>
      </c>
      <c r="B147" s="67"/>
      <c r="C147" s="20" t="s">
        <v>198</v>
      </c>
      <c r="D147" s="21" t="s">
        <v>51</v>
      </c>
      <c r="E147" s="21">
        <v>6</v>
      </c>
      <c r="F147" s="44"/>
      <c r="G147" s="55"/>
    </row>
    <row r="148" spans="1:7" ht="18.75">
      <c r="A148" s="73">
        <v>5</v>
      </c>
      <c r="B148" s="67"/>
      <c r="C148" s="20" t="s">
        <v>78</v>
      </c>
      <c r="D148" s="53" t="s">
        <v>192</v>
      </c>
      <c r="E148" s="21">
        <v>10</v>
      </c>
      <c r="F148" s="44"/>
      <c r="G148" s="55"/>
    </row>
    <row r="149" spans="1:7" ht="31.5">
      <c r="A149" s="73">
        <v>6</v>
      </c>
      <c r="B149" s="67"/>
      <c r="C149" s="23" t="s">
        <v>236</v>
      </c>
      <c r="D149" s="28" t="s">
        <v>14</v>
      </c>
      <c r="E149" s="28">
        <v>2</v>
      </c>
      <c r="F149" s="46"/>
      <c r="G149" s="55"/>
    </row>
    <row r="150" spans="1:7" ht="15.75">
      <c r="A150" s="73">
        <v>7</v>
      </c>
      <c r="B150" s="67"/>
      <c r="C150" s="20" t="s">
        <v>79</v>
      </c>
      <c r="D150" s="21" t="s">
        <v>14</v>
      </c>
      <c r="E150" s="21">
        <v>1</v>
      </c>
      <c r="F150" s="44"/>
      <c r="G150" s="55"/>
    </row>
    <row r="151" spans="1:7" ht="31.5">
      <c r="A151" s="73">
        <v>8</v>
      </c>
      <c r="B151" s="67"/>
      <c r="C151" s="20" t="s">
        <v>96</v>
      </c>
      <c r="D151" s="21" t="s">
        <v>14</v>
      </c>
      <c r="E151" s="21">
        <v>1</v>
      </c>
      <c r="F151" s="44"/>
      <c r="G151" s="55"/>
    </row>
    <row r="152" spans="1:7" ht="15.75">
      <c r="A152" s="73">
        <v>9</v>
      </c>
      <c r="B152" s="67"/>
      <c r="C152" s="20" t="s">
        <v>80</v>
      </c>
      <c r="D152" s="21" t="s">
        <v>14</v>
      </c>
      <c r="E152" s="21">
        <v>1</v>
      </c>
      <c r="F152" s="44"/>
      <c r="G152" s="55"/>
    </row>
    <row r="153" spans="1:7" ht="15.75">
      <c r="A153" s="78"/>
      <c r="B153" s="79"/>
      <c r="C153" s="37" t="s">
        <v>217</v>
      </c>
      <c r="D153" s="79"/>
      <c r="E153" s="79"/>
      <c r="F153" s="80"/>
      <c r="G153" s="81">
        <f>SUM(G144:G152)</f>
        <v>0</v>
      </c>
    </row>
    <row r="154" spans="1:7" ht="15.75">
      <c r="A154" s="82"/>
      <c r="B154" s="83"/>
      <c r="C154" s="39" t="s">
        <v>101</v>
      </c>
      <c r="D154" s="83"/>
      <c r="E154" s="83"/>
      <c r="F154" s="84"/>
      <c r="G154" s="58"/>
    </row>
    <row r="155" spans="1:7" ht="15.75">
      <c r="A155" s="82">
        <v>1</v>
      </c>
      <c r="B155" s="85"/>
      <c r="C155" s="29" t="s">
        <v>46</v>
      </c>
      <c r="D155" s="22" t="s">
        <v>14</v>
      </c>
      <c r="E155" s="22">
        <v>4</v>
      </c>
      <c r="F155" s="30"/>
      <c r="G155" s="58"/>
    </row>
    <row r="156" spans="1:7" ht="15.75">
      <c r="A156" s="82">
        <v>2</v>
      </c>
      <c r="B156" s="85"/>
      <c r="C156" s="29" t="s">
        <v>21</v>
      </c>
      <c r="D156" s="22" t="s">
        <v>14</v>
      </c>
      <c r="E156" s="22">
        <v>4</v>
      </c>
      <c r="F156" s="30"/>
      <c r="G156" s="58"/>
    </row>
    <row r="157" spans="1:7" ht="15.75">
      <c r="A157" s="86">
        <v>3</v>
      </c>
      <c r="B157" s="85"/>
      <c r="C157" s="31" t="s">
        <v>121</v>
      </c>
      <c r="D157" s="22" t="s">
        <v>14</v>
      </c>
      <c r="E157" s="22">
        <v>1</v>
      </c>
      <c r="F157" s="30"/>
      <c r="G157" s="58"/>
    </row>
    <row r="158" spans="1:7" ht="47.25">
      <c r="A158" s="86">
        <v>4</v>
      </c>
      <c r="B158" s="85"/>
      <c r="C158" s="31" t="s">
        <v>122</v>
      </c>
      <c r="D158" s="22" t="s">
        <v>14</v>
      </c>
      <c r="E158" s="22">
        <v>4</v>
      </c>
      <c r="F158" s="30"/>
      <c r="G158" s="58"/>
    </row>
    <row r="159" spans="1:7" ht="63">
      <c r="A159" s="82">
        <v>5</v>
      </c>
      <c r="B159" s="85"/>
      <c r="C159" s="29" t="s">
        <v>123</v>
      </c>
      <c r="D159" s="22" t="s">
        <v>14</v>
      </c>
      <c r="E159" s="22">
        <v>2</v>
      </c>
      <c r="F159" s="30"/>
      <c r="G159" s="58"/>
    </row>
    <row r="160" spans="1:7" ht="37.5" customHeight="1">
      <c r="A160" s="82">
        <v>6</v>
      </c>
      <c r="B160" s="85"/>
      <c r="C160" s="32" t="s">
        <v>124</v>
      </c>
      <c r="D160" s="22" t="s">
        <v>14</v>
      </c>
      <c r="E160" s="22">
        <v>4</v>
      </c>
      <c r="F160" s="30"/>
      <c r="G160" s="58"/>
    </row>
    <row r="161" spans="1:7" ht="36.75" customHeight="1">
      <c r="A161" s="82">
        <v>7</v>
      </c>
      <c r="B161" s="85"/>
      <c r="C161" s="32" t="s">
        <v>125</v>
      </c>
      <c r="D161" s="22" t="s">
        <v>14</v>
      </c>
      <c r="E161" s="22">
        <v>1</v>
      </c>
      <c r="F161" s="30"/>
      <c r="G161" s="58"/>
    </row>
    <row r="162" spans="1:7" ht="33" customHeight="1">
      <c r="A162" s="82">
        <v>8</v>
      </c>
      <c r="B162" s="85"/>
      <c r="C162" s="32" t="s">
        <v>126</v>
      </c>
      <c r="D162" s="22" t="s">
        <v>14</v>
      </c>
      <c r="E162" s="22">
        <v>4</v>
      </c>
      <c r="F162" s="30"/>
      <c r="G162" s="58"/>
    </row>
    <row r="163" spans="1:7" ht="54" customHeight="1">
      <c r="A163" s="82">
        <v>9</v>
      </c>
      <c r="B163" s="85"/>
      <c r="C163" s="29" t="s">
        <v>127</v>
      </c>
      <c r="D163" s="22" t="s">
        <v>14</v>
      </c>
      <c r="E163" s="22">
        <v>1</v>
      </c>
      <c r="F163" s="30"/>
      <c r="G163" s="58"/>
    </row>
    <row r="164" spans="1:7" ht="22.5" customHeight="1">
      <c r="A164" s="82">
        <v>10</v>
      </c>
      <c r="B164" s="85"/>
      <c r="C164" s="29" t="s">
        <v>128</v>
      </c>
      <c r="D164" s="22" t="s">
        <v>14</v>
      </c>
      <c r="E164" s="30">
        <v>24</v>
      </c>
      <c r="F164" s="30"/>
      <c r="G164" s="58"/>
    </row>
    <row r="165" spans="1:7" ht="15.75">
      <c r="A165" s="78"/>
      <c r="B165" s="79"/>
      <c r="C165" s="10" t="s">
        <v>218</v>
      </c>
      <c r="D165" s="79"/>
      <c r="E165" s="79"/>
      <c r="F165" s="80"/>
      <c r="G165" s="81">
        <f>SUM(G155:G164)</f>
        <v>0</v>
      </c>
    </row>
    <row r="166" spans="1:7" ht="15.75">
      <c r="A166" s="87"/>
      <c r="B166" s="71"/>
      <c r="C166" s="10" t="s">
        <v>129</v>
      </c>
      <c r="D166" s="67"/>
      <c r="E166" s="67"/>
      <c r="F166" s="69"/>
      <c r="G166" s="55"/>
    </row>
    <row r="167" spans="1:7" ht="15.75">
      <c r="A167" s="87">
        <v>1</v>
      </c>
      <c r="B167" s="71"/>
      <c r="C167" s="20" t="s">
        <v>199</v>
      </c>
      <c r="D167" s="21" t="s">
        <v>249</v>
      </c>
      <c r="E167" s="21">
        <v>51</v>
      </c>
      <c r="F167" s="44"/>
      <c r="G167" s="55"/>
    </row>
    <row r="168" spans="1:7" ht="15.75">
      <c r="A168" s="87">
        <v>2</v>
      </c>
      <c r="B168" s="71"/>
      <c r="C168" s="20" t="s">
        <v>200</v>
      </c>
      <c r="D168" s="21" t="s">
        <v>249</v>
      </c>
      <c r="E168" s="21">
        <v>8</v>
      </c>
      <c r="F168" s="44"/>
      <c r="G168" s="55"/>
    </row>
    <row r="169" spans="1:7" ht="15.75">
      <c r="A169" s="87">
        <v>3</v>
      </c>
      <c r="B169" s="71"/>
      <c r="C169" s="20" t="s">
        <v>201</v>
      </c>
      <c r="D169" s="21" t="s">
        <v>249</v>
      </c>
      <c r="E169" s="21">
        <v>8</v>
      </c>
      <c r="F169" s="44"/>
      <c r="G169" s="55"/>
    </row>
    <row r="170" spans="1:7" ht="15.75">
      <c r="A170" s="87">
        <v>4</v>
      </c>
      <c r="B170" s="71"/>
      <c r="C170" s="20" t="s">
        <v>202</v>
      </c>
      <c r="D170" s="21" t="s">
        <v>249</v>
      </c>
      <c r="E170" s="21">
        <v>20</v>
      </c>
      <c r="F170" s="44"/>
      <c r="G170" s="55"/>
    </row>
    <row r="171" spans="1:7" ht="15.75">
      <c r="A171" s="87">
        <v>5</v>
      </c>
      <c r="B171" s="71"/>
      <c r="C171" s="20" t="s">
        <v>203</v>
      </c>
      <c r="D171" s="21"/>
      <c r="E171" s="21">
        <v>15</v>
      </c>
      <c r="F171" s="44"/>
      <c r="G171" s="55"/>
    </row>
    <row r="172" spans="1:7" ht="15.75">
      <c r="A172" s="87">
        <v>6</v>
      </c>
      <c r="B172" s="71"/>
      <c r="C172" s="20" t="s">
        <v>204</v>
      </c>
      <c r="D172" s="21" t="s">
        <v>249</v>
      </c>
      <c r="E172" s="21">
        <v>4</v>
      </c>
      <c r="F172" s="44"/>
      <c r="G172" s="55"/>
    </row>
    <row r="173" spans="1:7" ht="15.75">
      <c r="A173" s="87">
        <v>7</v>
      </c>
      <c r="B173" s="71"/>
      <c r="C173" s="20" t="s">
        <v>205</v>
      </c>
      <c r="D173" s="21" t="s">
        <v>249</v>
      </c>
      <c r="E173" s="21">
        <v>4</v>
      </c>
      <c r="F173" s="44"/>
      <c r="G173" s="55"/>
    </row>
    <row r="174" spans="1:7" ht="15.75">
      <c r="A174" s="87">
        <v>8</v>
      </c>
      <c r="B174" s="71"/>
      <c r="C174" s="20" t="s">
        <v>82</v>
      </c>
      <c r="D174" s="21" t="s">
        <v>249</v>
      </c>
      <c r="E174" s="21">
        <v>4</v>
      </c>
      <c r="F174" s="44"/>
      <c r="G174" s="55"/>
    </row>
    <row r="175" spans="1:7" ht="15.75">
      <c r="A175" s="87">
        <v>9</v>
      </c>
      <c r="B175" s="71"/>
      <c r="C175" s="20" t="s">
        <v>206</v>
      </c>
      <c r="D175" s="21" t="s">
        <v>249</v>
      </c>
      <c r="E175" s="21">
        <v>3</v>
      </c>
      <c r="F175" s="44"/>
      <c r="G175" s="55"/>
    </row>
    <row r="176" spans="1:7" ht="15.75">
      <c r="A176" s="87">
        <v>10</v>
      </c>
      <c r="B176" s="71"/>
      <c r="C176" s="20" t="s">
        <v>207</v>
      </c>
      <c r="D176" s="21" t="s">
        <v>249</v>
      </c>
      <c r="E176" s="21">
        <v>51</v>
      </c>
      <c r="F176" s="44"/>
      <c r="G176" s="55"/>
    </row>
    <row r="177" spans="1:7" ht="15.75">
      <c r="A177" s="88">
        <v>11</v>
      </c>
      <c r="B177" s="71"/>
      <c r="C177" s="25" t="s">
        <v>81</v>
      </c>
      <c r="D177" s="21" t="s">
        <v>249</v>
      </c>
      <c r="E177" s="21">
        <v>51</v>
      </c>
      <c r="F177" s="44"/>
      <c r="G177" s="55"/>
    </row>
    <row r="178" spans="1:7" ht="15.75">
      <c r="A178" s="89"/>
      <c r="B178" s="90"/>
      <c r="C178" s="10" t="s">
        <v>219</v>
      </c>
      <c r="D178" s="90"/>
      <c r="E178" s="90"/>
      <c r="F178" s="91"/>
      <c r="G178" s="92">
        <f>SUM(G167:G177)</f>
        <v>0</v>
      </c>
    </row>
    <row r="179" spans="1:7" ht="15.75">
      <c r="A179" s="93"/>
      <c r="B179" s="94"/>
      <c r="C179" s="38" t="s">
        <v>220</v>
      </c>
      <c r="D179" s="94"/>
      <c r="E179" s="94"/>
      <c r="F179" s="95"/>
      <c r="G179" s="96">
        <f>G111+G142+G153+G165+G178</f>
        <v>0</v>
      </c>
    </row>
    <row r="180" spans="1:7" ht="15.75" customHeight="1">
      <c r="A180" s="142" t="s">
        <v>226</v>
      </c>
      <c r="B180" s="143"/>
      <c r="C180" s="143"/>
      <c r="D180" s="143"/>
      <c r="E180" s="143"/>
      <c r="F180" s="143"/>
      <c r="G180" s="144"/>
    </row>
    <row r="181" spans="1:7" ht="15" customHeight="1">
      <c r="A181" s="145"/>
      <c r="B181" s="128"/>
      <c r="C181" s="128"/>
      <c r="D181" s="128"/>
      <c r="E181" s="128"/>
      <c r="F181" s="128"/>
      <c r="G181" s="146"/>
    </row>
    <row r="182" spans="1:7" ht="15" customHeight="1">
      <c r="A182" s="147"/>
      <c r="B182" s="148"/>
      <c r="C182" s="148"/>
      <c r="D182" s="148"/>
      <c r="E182" s="148"/>
      <c r="F182" s="148"/>
      <c r="G182" s="149"/>
    </row>
    <row r="183" spans="1:7" ht="18.75">
      <c r="A183" s="97">
        <v>1</v>
      </c>
      <c r="B183" s="98"/>
      <c r="C183" s="98" t="s">
        <v>140</v>
      </c>
      <c r="D183" s="53" t="s">
        <v>192</v>
      </c>
      <c r="E183" s="98">
        <v>15</v>
      </c>
      <c r="F183" s="99"/>
      <c r="G183" s="58"/>
    </row>
    <row r="184" spans="1:7" ht="18.75">
      <c r="A184" s="97">
        <v>2</v>
      </c>
      <c r="B184" s="98"/>
      <c r="C184" s="98" t="s">
        <v>141</v>
      </c>
      <c r="D184" s="53" t="s">
        <v>192</v>
      </c>
      <c r="E184" s="98">
        <v>15</v>
      </c>
      <c r="F184" s="99"/>
      <c r="G184" s="58"/>
    </row>
    <row r="185" spans="1:7" ht="18.75">
      <c r="A185" s="97">
        <v>3</v>
      </c>
      <c r="B185" s="98"/>
      <c r="C185" s="98" t="s">
        <v>142</v>
      </c>
      <c r="D185" s="53" t="s">
        <v>250</v>
      </c>
      <c r="E185" s="98">
        <v>50</v>
      </c>
      <c r="F185" s="99"/>
      <c r="G185" s="58"/>
    </row>
    <row r="186" spans="1:7" ht="18.75">
      <c r="A186" s="97">
        <v>4</v>
      </c>
      <c r="B186" s="98"/>
      <c r="C186" s="98" t="s">
        <v>143</v>
      </c>
      <c r="D186" s="53" t="s">
        <v>250</v>
      </c>
      <c r="E186" s="98">
        <v>600</v>
      </c>
      <c r="F186" s="99"/>
      <c r="G186" s="58"/>
    </row>
    <row r="187" spans="1:7" ht="18.75">
      <c r="A187" s="97">
        <v>5</v>
      </c>
      <c r="B187" s="98"/>
      <c r="C187" s="98" t="s">
        <v>144</v>
      </c>
      <c r="D187" s="53" t="s">
        <v>250</v>
      </c>
      <c r="E187" s="98">
        <v>200</v>
      </c>
      <c r="F187" s="99"/>
      <c r="G187" s="58"/>
    </row>
    <row r="188" spans="1:7" ht="18.75">
      <c r="A188" s="97">
        <v>6</v>
      </c>
      <c r="B188" s="98"/>
      <c r="C188" s="98" t="s">
        <v>145</v>
      </c>
      <c r="D188" s="53" t="s">
        <v>250</v>
      </c>
      <c r="E188" s="98">
        <v>400</v>
      </c>
      <c r="F188" s="99"/>
      <c r="G188" s="58"/>
    </row>
    <row r="189" spans="1:7" ht="15.75">
      <c r="A189" s="93"/>
      <c r="B189" s="94"/>
      <c r="C189" s="100" t="s">
        <v>221</v>
      </c>
      <c r="D189" s="94"/>
      <c r="E189" s="94"/>
      <c r="F189" s="101"/>
      <c r="G189" s="96">
        <f>SUM(G183:G188)</f>
        <v>0</v>
      </c>
    </row>
    <row r="190" spans="1:7" ht="15.75" customHeight="1">
      <c r="A190" s="145" t="s">
        <v>209</v>
      </c>
      <c r="B190" s="128"/>
      <c r="C190" s="128"/>
      <c r="D190" s="128"/>
      <c r="E190" s="128"/>
      <c r="F190" s="128"/>
      <c r="G190" s="146"/>
    </row>
    <row r="191" spans="1:7" ht="15.75" customHeight="1">
      <c r="A191" s="145"/>
      <c r="B191" s="128"/>
      <c r="C191" s="128"/>
      <c r="D191" s="128"/>
      <c r="E191" s="128"/>
      <c r="F191" s="128"/>
      <c r="G191" s="146"/>
    </row>
    <row r="192" spans="1:7" ht="15.75" customHeight="1">
      <c r="A192" s="145"/>
      <c r="B192" s="128"/>
      <c r="C192" s="128"/>
      <c r="D192" s="128"/>
      <c r="E192" s="128"/>
      <c r="F192" s="128"/>
      <c r="G192" s="146"/>
    </row>
    <row r="193" spans="1:7" ht="15.75">
      <c r="A193" s="102">
        <v>1</v>
      </c>
      <c r="B193" s="103"/>
      <c r="C193" s="15" t="s">
        <v>149</v>
      </c>
      <c r="D193" s="52" t="s">
        <v>249</v>
      </c>
      <c r="E193" s="55">
        <v>7.76</v>
      </c>
      <c r="F193" s="58"/>
      <c r="G193" s="55"/>
    </row>
    <row r="194" spans="1:7" ht="15.75">
      <c r="A194" s="102">
        <v>2</v>
      </c>
      <c r="B194" s="103"/>
      <c r="C194" s="15" t="s">
        <v>151</v>
      </c>
      <c r="D194" s="52" t="s">
        <v>14</v>
      </c>
      <c r="E194" s="55">
        <v>1</v>
      </c>
      <c r="F194" s="55"/>
      <c r="G194" s="55"/>
    </row>
    <row r="195" spans="1:7" ht="18.75">
      <c r="A195" s="102">
        <v>3</v>
      </c>
      <c r="B195" s="103"/>
      <c r="C195" s="15" t="s">
        <v>153</v>
      </c>
      <c r="D195" s="53" t="s">
        <v>250</v>
      </c>
      <c r="E195" s="55">
        <v>37</v>
      </c>
      <c r="F195" s="55"/>
      <c r="G195" s="55"/>
    </row>
    <row r="196" spans="1:7" ht="15.75">
      <c r="A196" s="102">
        <v>4</v>
      </c>
      <c r="B196" s="103"/>
      <c r="C196" s="15" t="s">
        <v>154</v>
      </c>
      <c r="D196" s="52" t="s">
        <v>14</v>
      </c>
      <c r="E196" s="55">
        <v>1</v>
      </c>
      <c r="F196" s="55"/>
      <c r="G196" s="55"/>
    </row>
    <row r="197" spans="1:7" ht="15.75">
      <c r="A197" s="102">
        <v>5</v>
      </c>
      <c r="B197" s="103"/>
      <c r="C197" s="15" t="s">
        <v>155</v>
      </c>
      <c r="D197" s="52" t="s">
        <v>14</v>
      </c>
      <c r="E197" s="55">
        <v>1</v>
      </c>
      <c r="F197" s="55"/>
      <c r="G197" s="55"/>
    </row>
    <row r="198" spans="1:7" ht="18.75">
      <c r="A198" s="102">
        <v>6</v>
      </c>
      <c r="B198" s="103"/>
      <c r="C198" s="15" t="s">
        <v>156</v>
      </c>
      <c r="D198" s="53" t="s">
        <v>250</v>
      </c>
      <c r="E198" s="55">
        <v>24.15</v>
      </c>
      <c r="F198" s="55"/>
      <c r="G198" s="55"/>
    </row>
    <row r="199" spans="1:7" ht="18.75">
      <c r="A199" s="102">
        <v>7</v>
      </c>
      <c r="B199" s="103"/>
      <c r="C199" s="16" t="s">
        <v>157</v>
      </c>
      <c r="D199" s="53" t="s">
        <v>250</v>
      </c>
      <c r="E199" s="55">
        <v>9.07</v>
      </c>
      <c r="F199" s="55"/>
      <c r="G199" s="55"/>
    </row>
    <row r="200" spans="1:7" ht="31.5">
      <c r="A200" s="102">
        <v>8</v>
      </c>
      <c r="B200" s="103"/>
      <c r="C200" s="15" t="s">
        <v>158</v>
      </c>
      <c r="D200" s="53" t="s">
        <v>250</v>
      </c>
      <c r="E200" s="55">
        <v>24.15</v>
      </c>
      <c r="F200" s="55"/>
      <c r="G200" s="55"/>
    </row>
    <row r="201" spans="1:7" ht="18.75">
      <c r="A201" s="102">
        <v>9</v>
      </c>
      <c r="B201" s="103"/>
      <c r="C201" s="15" t="s">
        <v>241</v>
      </c>
      <c r="D201" s="53" t="s">
        <v>250</v>
      </c>
      <c r="E201" s="55">
        <v>20.13</v>
      </c>
      <c r="F201" s="55"/>
      <c r="G201" s="55"/>
    </row>
    <row r="202" spans="1:7" ht="47.25">
      <c r="A202" s="102">
        <v>10</v>
      </c>
      <c r="B202" s="103"/>
      <c r="C202" s="15" t="s">
        <v>318</v>
      </c>
      <c r="D202" s="53" t="s">
        <v>250</v>
      </c>
      <c r="E202" s="55">
        <v>20</v>
      </c>
      <c r="F202" s="55"/>
      <c r="G202" s="55"/>
    </row>
    <row r="203" spans="1:7" ht="15.75">
      <c r="A203" s="102">
        <v>11</v>
      </c>
      <c r="B203" s="103"/>
      <c r="C203" s="15" t="s">
        <v>159</v>
      </c>
      <c r="D203" s="52" t="s">
        <v>249</v>
      </c>
      <c r="E203" s="55">
        <v>4.8</v>
      </c>
      <c r="F203" s="55"/>
      <c r="G203" s="55"/>
    </row>
    <row r="204" spans="1:7" ht="15.75">
      <c r="A204" s="102">
        <v>12</v>
      </c>
      <c r="B204" s="103"/>
      <c r="C204" s="15" t="s">
        <v>160</v>
      </c>
      <c r="D204" s="52" t="s">
        <v>14</v>
      </c>
      <c r="E204" s="55">
        <v>1</v>
      </c>
      <c r="F204" s="55"/>
      <c r="G204" s="55"/>
    </row>
    <row r="205" spans="1:7" ht="31.5">
      <c r="A205" s="102">
        <v>13</v>
      </c>
      <c r="B205" s="103"/>
      <c r="C205" s="15" t="s">
        <v>161</v>
      </c>
      <c r="D205" s="52" t="s">
        <v>14</v>
      </c>
      <c r="E205" s="55">
        <v>1</v>
      </c>
      <c r="F205" s="55"/>
      <c r="G205" s="55"/>
    </row>
    <row r="206" spans="1:7" ht="31.5">
      <c r="A206" s="102">
        <v>14</v>
      </c>
      <c r="B206" s="103"/>
      <c r="C206" s="15" t="s">
        <v>245</v>
      </c>
      <c r="D206" s="52" t="s">
        <v>14</v>
      </c>
      <c r="E206" s="55">
        <v>3</v>
      </c>
      <c r="F206" s="55"/>
      <c r="G206" s="55"/>
    </row>
    <row r="207" spans="1:7" ht="18.75">
      <c r="A207" s="102">
        <v>15</v>
      </c>
      <c r="B207" s="103"/>
      <c r="C207" s="17" t="s">
        <v>242</v>
      </c>
      <c r="D207" s="53" t="s">
        <v>250</v>
      </c>
      <c r="E207" s="55">
        <v>1</v>
      </c>
      <c r="F207" s="55"/>
      <c r="G207" s="55"/>
    </row>
    <row r="208" spans="1:7" ht="31.5">
      <c r="A208" s="102">
        <v>16</v>
      </c>
      <c r="B208" s="103"/>
      <c r="C208" s="15" t="s">
        <v>316</v>
      </c>
      <c r="D208" s="52" t="s">
        <v>14</v>
      </c>
      <c r="E208" s="55">
        <v>1</v>
      </c>
      <c r="F208" s="55"/>
      <c r="G208" s="55"/>
    </row>
    <row r="209" spans="1:7" ht="31.5">
      <c r="A209" s="102">
        <v>17</v>
      </c>
      <c r="B209" s="103"/>
      <c r="C209" s="15" t="s">
        <v>162</v>
      </c>
      <c r="D209" s="52" t="s">
        <v>14</v>
      </c>
      <c r="E209" s="55">
        <v>1</v>
      </c>
      <c r="F209" s="55"/>
      <c r="G209" s="55"/>
    </row>
    <row r="210" spans="1:7" ht="31.5">
      <c r="A210" s="102">
        <v>18</v>
      </c>
      <c r="B210" s="103"/>
      <c r="C210" s="15" t="s">
        <v>163</v>
      </c>
      <c r="D210" s="52" t="s">
        <v>14</v>
      </c>
      <c r="E210" s="55">
        <v>1</v>
      </c>
      <c r="F210" s="55"/>
      <c r="G210" s="55"/>
    </row>
    <row r="211" spans="1:7" ht="31.5">
      <c r="A211" s="102">
        <v>19</v>
      </c>
      <c r="B211" s="103"/>
      <c r="C211" s="15" t="s">
        <v>164</v>
      </c>
      <c r="D211" s="52" t="s">
        <v>14</v>
      </c>
      <c r="E211" s="55">
        <v>2</v>
      </c>
      <c r="F211" s="55"/>
      <c r="G211" s="55"/>
    </row>
    <row r="212" spans="1:7" ht="31.5">
      <c r="A212" s="102">
        <v>20</v>
      </c>
      <c r="B212" s="103"/>
      <c r="C212" s="15" t="s">
        <v>317</v>
      </c>
      <c r="D212" s="52" t="s">
        <v>14</v>
      </c>
      <c r="E212" s="55">
        <v>1</v>
      </c>
      <c r="F212" s="55"/>
      <c r="G212" s="55"/>
    </row>
    <row r="213" spans="1:7" ht="15.75">
      <c r="A213" s="102">
        <v>21</v>
      </c>
      <c r="B213" s="103"/>
      <c r="C213" s="15" t="s">
        <v>166</v>
      </c>
      <c r="D213" s="52" t="s">
        <v>249</v>
      </c>
      <c r="E213" s="55">
        <v>1.5</v>
      </c>
      <c r="F213" s="55"/>
      <c r="G213" s="55"/>
    </row>
    <row r="214" spans="1:7" ht="31.5">
      <c r="A214" s="102">
        <v>22</v>
      </c>
      <c r="B214" s="103"/>
      <c r="C214" s="15" t="s">
        <v>246</v>
      </c>
      <c r="D214" s="52" t="s">
        <v>14</v>
      </c>
      <c r="E214" s="55">
        <v>1</v>
      </c>
      <c r="F214" s="55"/>
      <c r="G214" s="55"/>
    </row>
    <row r="215" spans="1:7" ht="47.25">
      <c r="A215" s="102">
        <v>23</v>
      </c>
      <c r="B215" s="103"/>
      <c r="C215" s="15" t="s">
        <v>167</v>
      </c>
      <c r="D215" s="52" t="s">
        <v>14</v>
      </c>
      <c r="E215" s="55">
        <v>1</v>
      </c>
      <c r="F215" s="55"/>
      <c r="G215" s="55"/>
    </row>
    <row r="216" spans="1:7" ht="15.75">
      <c r="A216" s="102">
        <v>24</v>
      </c>
      <c r="B216" s="103"/>
      <c r="C216" s="15" t="s">
        <v>168</v>
      </c>
      <c r="D216" s="52" t="s">
        <v>14</v>
      </c>
      <c r="E216" s="55">
        <v>1</v>
      </c>
      <c r="F216" s="55"/>
      <c r="G216" s="55"/>
    </row>
    <row r="217" spans="1:7" ht="15.75">
      <c r="A217" s="102">
        <v>25</v>
      </c>
      <c r="B217" s="103"/>
      <c r="C217" s="15" t="s">
        <v>169</v>
      </c>
      <c r="D217" s="52" t="s">
        <v>14</v>
      </c>
      <c r="E217" s="55">
        <v>2</v>
      </c>
      <c r="F217" s="55"/>
      <c r="G217" s="55"/>
    </row>
    <row r="218" spans="1:7" ht="15.75">
      <c r="A218" s="102">
        <v>26</v>
      </c>
      <c r="B218" s="103"/>
      <c r="C218" s="17" t="s">
        <v>170</v>
      </c>
      <c r="D218" s="52" t="s">
        <v>14</v>
      </c>
      <c r="E218" s="55">
        <v>1</v>
      </c>
      <c r="F218" s="55"/>
      <c r="G218" s="55"/>
    </row>
    <row r="219" spans="1:7" ht="31.5">
      <c r="A219" s="102">
        <v>27</v>
      </c>
      <c r="B219" s="103"/>
      <c r="C219" s="15" t="s">
        <v>171</v>
      </c>
      <c r="D219" s="52" t="s">
        <v>14</v>
      </c>
      <c r="E219" s="55">
        <v>1</v>
      </c>
      <c r="F219" s="55"/>
      <c r="G219" s="55"/>
    </row>
    <row r="220" spans="1:7" ht="15.75">
      <c r="A220" s="102">
        <v>28</v>
      </c>
      <c r="B220" s="103"/>
      <c r="C220" s="15" t="s">
        <v>172</v>
      </c>
      <c r="D220" s="52" t="s">
        <v>14</v>
      </c>
      <c r="E220" s="55">
        <v>1</v>
      </c>
      <c r="F220" s="55"/>
      <c r="G220" s="55"/>
    </row>
    <row r="221" spans="1:7" ht="15.75">
      <c r="A221" s="102">
        <v>29</v>
      </c>
      <c r="B221" s="103"/>
      <c r="C221" s="15" t="s">
        <v>173</v>
      </c>
      <c r="D221" s="52" t="s">
        <v>14</v>
      </c>
      <c r="E221" s="55">
        <v>1</v>
      </c>
      <c r="F221" s="55"/>
      <c r="G221" s="55"/>
    </row>
    <row r="222" spans="1:7" ht="53.25" customHeight="1">
      <c r="A222" s="102">
        <v>30</v>
      </c>
      <c r="B222" s="103"/>
      <c r="C222" s="17" t="s">
        <v>243</v>
      </c>
      <c r="D222" s="52" t="s">
        <v>14</v>
      </c>
      <c r="E222" s="55">
        <v>1</v>
      </c>
      <c r="F222" s="55"/>
      <c r="G222" s="55"/>
    </row>
    <row r="223" spans="1:7" ht="47.25">
      <c r="A223" s="102">
        <v>31</v>
      </c>
      <c r="B223" s="103"/>
      <c r="C223" s="17" t="s">
        <v>319</v>
      </c>
      <c r="D223" s="52" t="s">
        <v>14</v>
      </c>
      <c r="E223" s="55">
        <v>1</v>
      </c>
      <c r="F223" s="55"/>
      <c r="G223" s="55"/>
    </row>
    <row r="224" spans="1:7" ht="18.75">
      <c r="A224" s="102">
        <v>32</v>
      </c>
      <c r="B224" s="103"/>
      <c r="C224" s="15" t="s">
        <v>174</v>
      </c>
      <c r="D224" s="53" t="s">
        <v>250</v>
      </c>
      <c r="E224" s="55">
        <v>32.14</v>
      </c>
      <c r="F224" s="55"/>
      <c r="G224" s="55"/>
    </row>
    <row r="225" spans="1:7" ht="18.75">
      <c r="A225" s="102">
        <v>33</v>
      </c>
      <c r="B225" s="103"/>
      <c r="C225" s="15" t="s">
        <v>175</v>
      </c>
      <c r="D225" s="53" t="s">
        <v>250</v>
      </c>
      <c r="E225" s="55">
        <v>66.35</v>
      </c>
      <c r="F225" s="55"/>
      <c r="G225" s="55"/>
    </row>
    <row r="226" spans="1:7" ht="18.75">
      <c r="A226" s="102">
        <v>34</v>
      </c>
      <c r="B226" s="103"/>
      <c r="C226" s="15" t="s">
        <v>11</v>
      </c>
      <c r="D226" s="53" t="s">
        <v>193</v>
      </c>
      <c r="E226" s="55">
        <v>1.5</v>
      </c>
      <c r="F226" s="55"/>
      <c r="G226" s="55"/>
    </row>
    <row r="227" spans="1:7" ht="15.75">
      <c r="A227" s="102">
        <v>35</v>
      </c>
      <c r="B227" s="103"/>
      <c r="C227" s="15" t="s">
        <v>176</v>
      </c>
      <c r="D227" s="52" t="s">
        <v>13</v>
      </c>
      <c r="E227" s="55">
        <v>1.5</v>
      </c>
      <c r="F227" s="55"/>
      <c r="G227" s="55"/>
    </row>
    <row r="228" spans="1:7" ht="31.5">
      <c r="A228" s="102">
        <v>36</v>
      </c>
      <c r="B228" s="103"/>
      <c r="C228" s="15" t="s">
        <v>12</v>
      </c>
      <c r="D228" s="52" t="s">
        <v>13</v>
      </c>
      <c r="E228" s="55">
        <v>1.5</v>
      </c>
      <c r="F228" s="55"/>
      <c r="G228" s="55"/>
    </row>
    <row r="229" spans="1:7" ht="18.75">
      <c r="A229" s="102">
        <v>37</v>
      </c>
      <c r="B229" s="103"/>
      <c r="C229" s="15" t="s">
        <v>7</v>
      </c>
      <c r="D229" s="53" t="s">
        <v>250</v>
      </c>
      <c r="E229" s="55">
        <v>45</v>
      </c>
      <c r="F229" s="55"/>
      <c r="G229" s="55"/>
    </row>
    <row r="230" spans="1:7" ht="15.75">
      <c r="A230" s="104">
        <v>38</v>
      </c>
      <c r="B230" s="103"/>
      <c r="C230" s="33" t="s">
        <v>244</v>
      </c>
      <c r="D230" s="105" t="s">
        <v>14</v>
      </c>
      <c r="E230" s="106">
        <v>2</v>
      </c>
      <c r="F230" s="106"/>
      <c r="G230" s="106"/>
    </row>
    <row r="231" spans="1:7" ht="15.75">
      <c r="A231" s="107"/>
      <c r="B231" s="107"/>
      <c r="C231" s="38" t="s">
        <v>222</v>
      </c>
      <c r="D231" s="107"/>
      <c r="E231" s="107"/>
      <c r="F231" s="66"/>
      <c r="G231" s="108">
        <f>SUM(G193:G230)</f>
        <v>0</v>
      </c>
    </row>
    <row r="232" spans="1:7" ht="12.75">
      <c r="A232" s="145" t="s">
        <v>210</v>
      </c>
      <c r="B232" s="128"/>
      <c r="C232" s="128"/>
      <c r="D232" s="128"/>
      <c r="E232" s="128"/>
      <c r="F232" s="128"/>
      <c r="G232" s="146"/>
    </row>
    <row r="233" spans="1:7" ht="12.75">
      <c r="A233" s="145"/>
      <c r="B233" s="128"/>
      <c r="C233" s="128"/>
      <c r="D233" s="128"/>
      <c r="E233" s="128"/>
      <c r="F233" s="128"/>
      <c r="G233" s="146"/>
    </row>
    <row r="234" spans="1:7" ht="12.75">
      <c r="A234" s="145"/>
      <c r="B234" s="128"/>
      <c r="C234" s="128"/>
      <c r="D234" s="128"/>
      <c r="E234" s="128"/>
      <c r="F234" s="128"/>
      <c r="G234" s="146"/>
    </row>
    <row r="235" spans="1:7" ht="15.75">
      <c r="A235" s="102">
        <v>1</v>
      </c>
      <c r="B235" s="103"/>
      <c r="C235" s="15" t="s">
        <v>149</v>
      </c>
      <c r="D235" s="52" t="s">
        <v>249</v>
      </c>
      <c r="E235" s="55">
        <v>7.76</v>
      </c>
      <c r="F235" s="58"/>
      <c r="G235" s="55"/>
    </row>
    <row r="236" spans="1:7" ht="15.75">
      <c r="A236" s="102">
        <v>2</v>
      </c>
      <c r="B236" s="103"/>
      <c r="C236" s="15" t="s">
        <v>151</v>
      </c>
      <c r="D236" s="52" t="s">
        <v>14</v>
      </c>
      <c r="E236" s="55">
        <v>1</v>
      </c>
      <c r="F236" s="55"/>
      <c r="G236" s="55"/>
    </row>
    <row r="237" spans="1:7" ht="18.75">
      <c r="A237" s="102">
        <v>3</v>
      </c>
      <c r="B237" s="103"/>
      <c r="C237" s="15" t="s">
        <v>153</v>
      </c>
      <c r="D237" s="53" t="s">
        <v>250</v>
      </c>
      <c r="E237" s="55">
        <v>37</v>
      </c>
      <c r="F237" s="55"/>
      <c r="G237" s="55"/>
    </row>
    <row r="238" spans="1:7" ht="15.75">
      <c r="A238" s="102">
        <v>4</v>
      </c>
      <c r="B238" s="103"/>
      <c r="C238" s="15" t="s">
        <v>154</v>
      </c>
      <c r="D238" s="52" t="s">
        <v>152</v>
      </c>
      <c r="E238" s="55">
        <v>1</v>
      </c>
      <c r="F238" s="55"/>
      <c r="G238" s="55"/>
    </row>
    <row r="239" spans="1:7" ht="15.75">
      <c r="A239" s="102">
        <v>5</v>
      </c>
      <c r="B239" s="103"/>
      <c r="C239" s="15" t="s">
        <v>155</v>
      </c>
      <c r="D239" s="52" t="s">
        <v>152</v>
      </c>
      <c r="E239" s="55">
        <v>1</v>
      </c>
      <c r="F239" s="55"/>
      <c r="G239" s="55"/>
    </row>
    <row r="240" spans="1:7" ht="18.75">
      <c r="A240" s="102">
        <v>6</v>
      </c>
      <c r="B240" s="103"/>
      <c r="C240" s="15" t="s">
        <v>156</v>
      </c>
      <c r="D240" s="53" t="s">
        <v>250</v>
      </c>
      <c r="E240" s="55">
        <v>24.15</v>
      </c>
      <c r="F240" s="55"/>
      <c r="G240" s="55"/>
    </row>
    <row r="241" spans="1:7" ht="18.75">
      <c r="A241" s="102">
        <v>7</v>
      </c>
      <c r="B241" s="103"/>
      <c r="C241" s="16" t="s">
        <v>157</v>
      </c>
      <c r="D241" s="53" t="s">
        <v>250</v>
      </c>
      <c r="E241" s="55">
        <v>9.07</v>
      </c>
      <c r="F241" s="55"/>
      <c r="G241" s="55"/>
    </row>
    <row r="242" spans="1:7" ht="31.5">
      <c r="A242" s="102">
        <v>8</v>
      </c>
      <c r="B242" s="103"/>
      <c r="C242" s="15" t="s">
        <v>158</v>
      </c>
      <c r="D242" s="53" t="s">
        <v>250</v>
      </c>
      <c r="E242" s="55">
        <v>24.15</v>
      </c>
      <c r="F242" s="55"/>
      <c r="G242" s="55"/>
    </row>
    <row r="243" spans="1:7" ht="18.75">
      <c r="A243" s="102">
        <v>9</v>
      </c>
      <c r="B243" s="103"/>
      <c r="C243" s="15" t="s">
        <v>241</v>
      </c>
      <c r="D243" s="53" t="s">
        <v>250</v>
      </c>
      <c r="E243" s="55">
        <v>20.13</v>
      </c>
      <c r="F243" s="55"/>
      <c r="G243" s="55"/>
    </row>
    <row r="244" spans="1:7" ht="47.25">
      <c r="A244" s="102">
        <v>10</v>
      </c>
      <c r="B244" s="103"/>
      <c r="C244" s="15" t="s">
        <v>238</v>
      </c>
      <c r="D244" s="53" t="s">
        <v>250</v>
      </c>
      <c r="E244" s="55">
        <v>20</v>
      </c>
      <c r="F244" s="55"/>
      <c r="G244" s="55"/>
    </row>
    <row r="245" spans="1:7" ht="15.75">
      <c r="A245" s="102">
        <v>11</v>
      </c>
      <c r="B245" s="103"/>
      <c r="C245" s="15" t="s">
        <v>159</v>
      </c>
      <c r="D245" s="52" t="s">
        <v>249</v>
      </c>
      <c r="E245" s="55">
        <v>4.8</v>
      </c>
      <c r="F245" s="55"/>
      <c r="G245" s="55"/>
    </row>
    <row r="246" spans="1:7" ht="15.75">
      <c r="A246" s="102">
        <v>12</v>
      </c>
      <c r="B246" s="103"/>
      <c r="C246" s="15" t="s">
        <v>160</v>
      </c>
      <c r="D246" s="52" t="s">
        <v>14</v>
      </c>
      <c r="E246" s="55">
        <v>1</v>
      </c>
      <c r="F246" s="55"/>
      <c r="G246" s="55"/>
    </row>
    <row r="247" spans="1:7" ht="31.5">
      <c r="A247" s="102">
        <v>13</v>
      </c>
      <c r="B247" s="103"/>
      <c r="C247" s="15" t="s">
        <v>161</v>
      </c>
      <c r="D247" s="52" t="s">
        <v>152</v>
      </c>
      <c r="E247" s="55">
        <v>1</v>
      </c>
      <c r="F247" s="55"/>
      <c r="G247" s="55"/>
    </row>
    <row r="248" spans="1:7" ht="31.5">
      <c r="A248" s="102">
        <v>14</v>
      </c>
      <c r="B248" s="103"/>
      <c r="C248" s="15" t="s">
        <v>245</v>
      </c>
      <c r="D248" s="52" t="s">
        <v>152</v>
      </c>
      <c r="E248" s="55">
        <v>3</v>
      </c>
      <c r="F248" s="55"/>
      <c r="G248" s="55"/>
    </row>
    <row r="249" spans="1:7" ht="18.75">
      <c r="A249" s="102">
        <v>15</v>
      </c>
      <c r="B249" s="103"/>
      <c r="C249" s="17" t="s">
        <v>242</v>
      </c>
      <c r="D249" s="53" t="s">
        <v>250</v>
      </c>
      <c r="E249" s="55">
        <v>1</v>
      </c>
      <c r="F249" s="55"/>
      <c r="G249" s="55"/>
    </row>
    <row r="250" spans="1:7" ht="51.75" customHeight="1">
      <c r="A250" s="102">
        <v>16</v>
      </c>
      <c r="B250" s="103"/>
      <c r="C250" s="15" t="s">
        <v>320</v>
      </c>
      <c r="D250" s="52" t="s">
        <v>14</v>
      </c>
      <c r="E250" s="55">
        <v>1</v>
      </c>
      <c r="F250" s="55"/>
      <c r="G250" s="55"/>
    </row>
    <row r="251" spans="1:7" ht="31.5">
      <c r="A251" s="102">
        <v>17</v>
      </c>
      <c r="B251" s="103"/>
      <c r="C251" s="15" t="s">
        <v>162</v>
      </c>
      <c r="D251" s="52" t="s">
        <v>14</v>
      </c>
      <c r="E251" s="55">
        <v>1</v>
      </c>
      <c r="F251" s="55"/>
      <c r="G251" s="55"/>
    </row>
    <row r="252" spans="1:7" ht="31.5">
      <c r="A252" s="102">
        <v>18</v>
      </c>
      <c r="B252" s="103"/>
      <c r="C252" s="15" t="s">
        <v>163</v>
      </c>
      <c r="D252" s="52" t="s">
        <v>14</v>
      </c>
      <c r="E252" s="55">
        <v>1</v>
      </c>
      <c r="F252" s="55"/>
      <c r="G252" s="55"/>
    </row>
    <row r="253" spans="1:7" ht="31.5">
      <c r="A253" s="102">
        <v>19</v>
      </c>
      <c r="B253" s="103"/>
      <c r="C253" s="15" t="s">
        <v>164</v>
      </c>
      <c r="D253" s="52" t="s">
        <v>14</v>
      </c>
      <c r="E253" s="55">
        <v>2</v>
      </c>
      <c r="F253" s="55"/>
      <c r="G253" s="55"/>
    </row>
    <row r="254" spans="1:7" ht="31.5">
      <c r="A254" s="102">
        <v>20</v>
      </c>
      <c r="B254" s="103"/>
      <c r="C254" s="15" t="s">
        <v>165</v>
      </c>
      <c r="D254" s="52" t="s">
        <v>14</v>
      </c>
      <c r="E254" s="55">
        <v>1</v>
      </c>
      <c r="F254" s="55"/>
      <c r="G254" s="55"/>
    </row>
    <row r="255" spans="1:7" ht="15.75">
      <c r="A255" s="102">
        <v>21</v>
      </c>
      <c r="B255" s="103"/>
      <c r="C255" s="15" t="s">
        <v>166</v>
      </c>
      <c r="D255" s="52" t="s">
        <v>249</v>
      </c>
      <c r="E255" s="55">
        <v>1.5</v>
      </c>
      <c r="F255" s="55"/>
      <c r="G255" s="55"/>
    </row>
    <row r="256" spans="1:7" ht="31.5">
      <c r="A256" s="102">
        <v>22</v>
      </c>
      <c r="B256" s="103"/>
      <c r="C256" s="15" t="s">
        <v>246</v>
      </c>
      <c r="D256" s="52" t="s">
        <v>14</v>
      </c>
      <c r="E256" s="55">
        <v>1</v>
      </c>
      <c r="F256" s="55"/>
      <c r="G256" s="55"/>
    </row>
    <row r="257" spans="1:7" ht="47.25">
      <c r="A257" s="102">
        <v>23</v>
      </c>
      <c r="B257" s="103"/>
      <c r="C257" s="15" t="s">
        <v>167</v>
      </c>
      <c r="D257" s="52" t="s">
        <v>14</v>
      </c>
      <c r="E257" s="55">
        <v>1</v>
      </c>
      <c r="F257" s="55"/>
      <c r="G257" s="55"/>
    </row>
    <row r="258" spans="1:7" ht="15.75">
      <c r="A258" s="102">
        <v>24</v>
      </c>
      <c r="B258" s="103"/>
      <c r="C258" s="15" t="s">
        <v>168</v>
      </c>
      <c r="D258" s="52" t="s">
        <v>14</v>
      </c>
      <c r="E258" s="55">
        <v>1</v>
      </c>
      <c r="F258" s="55"/>
      <c r="G258" s="55"/>
    </row>
    <row r="259" spans="1:7" ht="15.75">
      <c r="A259" s="102">
        <v>25</v>
      </c>
      <c r="B259" s="103"/>
      <c r="C259" s="15" t="s">
        <v>169</v>
      </c>
      <c r="D259" s="52" t="s">
        <v>14</v>
      </c>
      <c r="E259" s="55">
        <v>2</v>
      </c>
      <c r="F259" s="55"/>
      <c r="G259" s="55"/>
    </row>
    <row r="260" spans="1:7" ht="15.75">
      <c r="A260" s="102">
        <v>26</v>
      </c>
      <c r="B260" s="103"/>
      <c r="C260" s="17" t="s">
        <v>170</v>
      </c>
      <c r="D260" s="52" t="s">
        <v>14</v>
      </c>
      <c r="E260" s="55">
        <v>1</v>
      </c>
      <c r="F260" s="55"/>
      <c r="G260" s="55"/>
    </row>
    <row r="261" spans="1:7" ht="31.5">
      <c r="A261" s="102">
        <v>27</v>
      </c>
      <c r="B261" s="103"/>
      <c r="C261" s="15" t="s">
        <v>171</v>
      </c>
      <c r="D261" s="52" t="s">
        <v>14</v>
      </c>
      <c r="E261" s="55">
        <v>1</v>
      </c>
      <c r="F261" s="55"/>
      <c r="G261" s="55"/>
    </row>
    <row r="262" spans="1:7" ht="15.75">
      <c r="A262" s="102">
        <v>28</v>
      </c>
      <c r="B262" s="103"/>
      <c r="C262" s="15" t="s">
        <v>172</v>
      </c>
      <c r="D262" s="52" t="s">
        <v>14</v>
      </c>
      <c r="E262" s="55">
        <v>1</v>
      </c>
      <c r="F262" s="55"/>
      <c r="G262" s="55"/>
    </row>
    <row r="263" spans="1:7" ht="15.75">
      <c r="A263" s="102">
        <v>29</v>
      </c>
      <c r="B263" s="103"/>
      <c r="C263" s="15" t="s">
        <v>173</v>
      </c>
      <c r="D263" s="52" t="s">
        <v>14</v>
      </c>
      <c r="E263" s="55">
        <v>1</v>
      </c>
      <c r="F263" s="55"/>
      <c r="G263" s="55"/>
    </row>
    <row r="264" spans="1:7" ht="47.25">
      <c r="A264" s="102">
        <v>30</v>
      </c>
      <c r="B264" s="103"/>
      <c r="C264" s="17" t="s">
        <v>243</v>
      </c>
      <c r="D264" s="52" t="s">
        <v>14</v>
      </c>
      <c r="E264" s="55">
        <v>1</v>
      </c>
      <c r="F264" s="55"/>
      <c r="G264" s="55"/>
    </row>
    <row r="265" spans="1:7" ht="47.25">
      <c r="A265" s="102">
        <v>31</v>
      </c>
      <c r="B265" s="103"/>
      <c r="C265" s="17" t="s">
        <v>321</v>
      </c>
      <c r="D265" s="52" t="s">
        <v>14</v>
      </c>
      <c r="E265" s="55">
        <v>1</v>
      </c>
      <c r="F265" s="55"/>
      <c r="G265" s="55"/>
    </row>
    <row r="266" spans="1:7" ht="18.75">
      <c r="A266" s="102">
        <v>32</v>
      </c>
      <c r="B266" s="103"/>
      <c r="C266" s="15" t="s">
        <v>174</v>
      </c>
      <c r="D266" s="53" t="s">
        <v>250</v>
      </c>
      <c r="E266" s="55">
        <v>32.14</v>
      </c>
      <c r="F266" s="55"/>
      <c r="G266" s="55"/>
    </row>
    <row r="267" spans="1:7" ht="18.75">
      <c r="A267" s="102">
        <v>33</v>
      </c>
      <c r="B267" s="103"/>
      <c r="C267" s="15" t="s">
        <v>175</v>
      </c>
      <c r="D267" s="53" t="s">
        <v>250</v>
      </c>
      <c r="E267" s="55">
        <v>66.35</v>
      </c>
      <c r="F267" s="55"/>
      <c r="G267" s="55"/>
    </row>
    <row r="268" spans="1:7" ht="18.75">
      <c r="A268" s="102">
        <v>34</v>
      </c>
      <c r="B268" s="103"/>
      <c r="C268" s="15" t="s">
        <v>11</v>
      </c>
      <c r="D268" s="52" t="s">
        <v>251</v>
      </c>
      <c r="E268" s="55">
        <v>1.5</v>
      </c>
      <c r="F268" s="55"/>
      <c r="G268" s="55"/>
    </row>
    <row r="269" spans="1:7" ht="18.75">
      <c r="A269" s="102">
        <v>35</v>
      </c>
      <c r="B269" s="103"/>
      <c r="C269" s="15" t="s">
        <v>176</v>
      </c>
      <c r="D269" s="52" t="s">
        <v>251</v>
      </c>
      <c r="E269" s="55">
        <v>1.5</v>
      </c>
      <c r="F269" s="55"/>
      <c r="G269" s="55"/>
    </row>
    <row r="270" spans="1:7" ht="31.5">
      <c r="A270" s="102">
        <v>36</v>
      </c>
      <c r="B270" s="103"/>
      <c r="C270" s="15" t="s">
        <v>12</v>
      </c>
      <c r="D270" s="52" t="s">
        <v>251</v>
      </c>
      <c r="E270" s="55">
        <v>1.5</v>
      </c>
      <c r="F270" s="55"/>
      <c r="G270" s="55"/>
    </row>
    <row r="271" spans="1:7" ht="18.75">
      <c r="A271" s="102">
        <v>37</v>
      </c>
      <c r="B271" s="103"/>
      <c r="C271" s="15" t="s">
        <v>7</v>
      </c>
      <c r="D271" s="53" t="s">
        <v>250</v>
      </c>
      <c r="E271" s="55">
        <v>45</v>
      </c>
      <c r="F271" s="55"/>
      <c r="G271" s="55"/>
    </row>
    <row r="272" spans="1:7" ht="15.75">
      <c r="A272" s="104">
        <v>38</v>
      </c>
      <c r="B272" s="103"/>
      <c r="C272" s="33" t="s">
        <v>244</v>
      </c>
      <c r="D272" s="105" t="s">
        <v>14</v>
      </c>
      <c r="E272" s="106">
        <v>2</v>
      </c>
      <c r="F272" s="106"/>
      <c r="G272" s="106"/>
    </row>
    <row r="273" spans="1:7" ht="15.75">
      <c r="A273" s="94"/>
      <c r="B273" s="94"/>
      <c r="C273" s="38" t="s">
        <v>223</v>
      </c>
      <c r="D273" s="94"/>
      <c r="E273" s="94"/>
      <c r="F273" s="66"/>
      <c r="G273" s="108">
        <f>SUM(G235:G272)</f>
        <v>0</v>
      </c>
    </row>
    <row r="274" spans="1:7" ht="12.75">
      <c r="A274" s="142" t="s">
        <v>211</v>
      </c>
      <c r="B274" s="143"/>
      <c r="C274" s="143"/>
      <c r="D274" s="143"/>
      <c r="E274" s="143"/>
      <c r="F274" s="143"/>
      <c r="G274" s="144"/>
    </row>
    <row r="275" spans="1:7" ht="12.75">
      <c r="A275" s="145"/>
      <c r="B275" s="128"/>
      <c r="C275" s="128"/>
      <c r="D275" s="128"/>
      <c r="E275" s="128"/>
      <c r="F275" s="128"/>
      <c r="G275" s="146"/>
    </row>
    <row r="276" spans="1:7" ht="12.75">
      <c r="A276" s="147"/>
      <c r="B276" s="148"/>
      <c r="C276" s="148"/>
      <c r="D276" s="148"/>
      <c r="E276" s="148"/>
      <c r="F276" s="148"/>
      <c r="G276" s="149"/>
    </row>
    <row r="277" spans="1:7" ht="18.75">
      <c r="A277" s="109">
        <v>1</v>
      </c>
      <c r="B277" s="103"/>
      <c r="C277" s="34" t="s">
        <v>177</v>
      </c>
      <c r="D277" s="53" t="s">
        <v>250</v>
      </c>
      <c r="E277" s="55">
        <v>18</v>
      </c>
      <c r="F277" s="55"/>
      <c r="G277" s="55"/>
    </row>
    <row r="278" spans="1:7" ht="15.75">
      <c r="A278" s="109">
        <v>2</v>
      </c>
      <c r="B278" s="103"/>
      <c r="C278" s="34" t="s">
        <v>178</v>
      </c>
      <c r="D278" s="52" t="s">
        <v>150</v>
      </c>
      <c r="E278" s="55">
        <v>10</v>
      </c>
      <c r="F278" s="55"/>
      <c r="G278" s="55"/>
    </row>
    <row r="279" spans="1:7" ht="15.75">
      <c r="A279" s="109">
        <v>3</v>
      </c>
      <c r="B279" s="103"/>
      <c r="C279" s="34" t="s">
        <v>179</v>
      </c>
      <c r="D279" s="52" t="s">
        <v>14</v>
      </c>
      <c r="E279" s="55">
        <v>2</v>
      </c>
      <c r="F279" s="55"/>
      <c r="G279" s="55"/>
    </row>
    <row r="280" spans="1:7" ht="31.5">
      <c r="A280" s="109">
        <v>4</v>
      </c>
      <c r="B280" s="103"/>
      <c r="C280" s="34" t="s">
        <v>180</v>
      </c>
      <c r="D280" s="53" t="s">
        <v>250</v>
      </c>
      <c r="E280" s="55">
        <v>25</v>
      </c>
      <c r="F280" s="55"/>
      <c r="G280" s="55"/>
    </row>
    <row r="281" spans="1:7" ht="18.75">
      <c r="A281" s="109">
        <v>5</v>
      </c>
      <c r="B281" s="103"/>
      <c r="C281" s="34" t="s">
        <v>142</v>
      </c>
      <c r="D281" s="53" t="s">
        <v>250</v>
      </c>
      <c r="E281" s="55">
        <v>10</v>
      </c>
      <c r="F281" s="55"/>
      <c r="G281" s="55"/>
    </row>
    <row r="282" spans="1:7" ht="18.75">
      <c r="A282" s="109">
        <v>6</v>
      </c>
      <c r="B282" s="103"/>
      <c r="C282" s="34" t="s">
        <v>181</v>
      </c>
      <c r="D282" s="53" t="s">
        <v>250</v>
      </c>
      <c r="E282" s="55">
        <v>25</v>
      </c>
      <c r="F282" s="55"/>
      <c r="G282" s="55"/>
    </row>
    <row r="283" spans="1:7" ht="18.75">
      <c r="A283" s="109">
        <v>7</v>
      </c>
      <c r="B283" s="103"/>
      <c r="C283" s="34" t="s">
        <v>10</v>
      </c>
      <c r="D283" s="53" t="s">
        <v>250</v>
      </c>
      <c r="E283" s="55">
        <v>25</v>
      </c>
      <c r="F283" s="55"/>
      <c r="G283" s="55"/>
    </row>
    <row r="284" spans="1:7" ht="18.75">
      <c r="A284" s="109">
        <v>8</v>
      </c>
      <c r="B284" s="103"/>
      <c r="C284" s="34" t="s">
        <v>182</v>
      </c>
      <c r="D284" s="53" t="s">
        <v>250</v>
      </c>
      <c r="E284" s="55">
        <v>35</v>
      </c>
      <c r="F284" s="55"/>
      <c r="G284" s="55"/>
    </row>
    <row r="285" spans="1:7" ht="18.75">
      <c r="A285" s="109">
        <v>9</v>
      </c>
      <c r="B285" s="103"/>
      <c r="C285" s="34" t="s">
        <v>174</v>
      </c>
      <c r="D285" s="53" t="s">
        <v>250</v>
      </c>
      <c r="E285" s="55">
        <v>150</v>
      </c>
      <c r="F285" s="55"/>
      <c r="G285" s="55"/>
    </row>
    <row r="286" spans="1:7" ht="47.25">
      <c r="A286" s="109">
        <v>10</v>
      </c>
      <c r="B286" s="103"/>
      <c r="C286" s="34" t="s">
        <v>183</v>
      </c>
      <c r="D286" s="53" t="s">
        <v>250</v>
      </c>
      <c r="E286" s="55">
        <v>18</v>
      </c>
      <c r="F286" s="55"/>
      <c r="G286" s="55"/>
    </row>
    <row r="287" spans="1:7" ht="18.75">
      <c r="A287" s="109">
        <v>11</v>
      </c>
      <c r="B287" s="103"/>
      <c r="C287" s="34" t="s">
        <v>184</v>
      </c>
      <c r="D287" s="53" t="s">
        <v>250</v>
      </c>
      <c r="E287" s="55">
        <v>18</v>
      </c>
      <c r="F287" s="55"/>
      <c r="G287" s="55"/>
    </row>
    <row r="288" spans="1:7" ht="18.75">
      <c r="A288" s="109">
        <v>12</v>
      </c>
      <c r="B288" s="103"/>
      <c r="C288" s="34" t="s">
        <v>185</v>
      </c>
      <c r="D288" s="53" t="s">
        <v>250</v>
      </c>
      <c r="E288" s="55">
        <v>18</v>
      </c>
      <c r="F288" s="55"/>
      <c r="G288" s="55"/>
    </row>
    <row r="289" spans="1:7" ht="18.75">
      <c r="A289" s="109">
        <v>13</v>
      </c>
      <c r="B289" s="103"/>
      <c r="C289" s="34" t="s">
        <v>186</v>
      </c>
      <c r="D289" s="53" t="s">
        <v>250</v>
      </c>
      <c r="E289" s="55">
        <v>18</v>
      </c>
      <c r="F289" s="55"/>
      <c r="G289" s="55"/>
    </row>
    <row r="290" spans="1:7" ht="15.75">
      <c r="A290" s="109">
        <v>14</v>
      </c>
      <c r="B290" s="103"/>
      <c r="C290" s="34" t="s">
        <v>187</v>
      </c>
      <c r="D290" s="52" t="s">
        <v>150</v>
      </c>
      <c r="E290" s="55">
        <v>16</v>
      </c>
      <c r="F290" s="55"/>
      <c r="G290" s="55"/>
    </row>
    <row r="291" spans="1:7" ht="55.5" customHeight="1">
      <c r="A291" s="109">
        <v>15</v>
      </c>
      <c r="B291" s="103"/>
      <c r="C291" s="34" t="s">
        <v>247</v>
      </c>
      <c r="D291" s="53" t="s">
        <v>250</v>
      </c>
      <c r="E291" s="55">
        <v>5</v>
      </c>
      <c r="F291" s="55"/>
      <c r="G291" s="55"/>
    </row>
    <row r="292" spans="1:7" ht="35.25" customHeight="1">
      <c r="A292" s="109">
        <v>16</v>
      </c>
      <c r="B292" s="103"/>
      <c r="C292" s="34" t="s">
        <v>248</v>
      </c>
      <c r="D292" s="52" t="s">
        <v>14</v>
      </c>
      <c r="E292" s="55">
        <v>2</v>
      </c>
      <c r="F292" s="55"/>
      <c r="G292" s="55"/>
    </row>
    <row r="293" spans="1:7" ht="18.75">
      <c r="A293" s="109">
        <v>17</v>
      </c>
      <c r="B293" s="103"/>
      <c r="C293" s="34" t="s">
        <v>188</v>
      </c>
      <c r="D293" s="53" t="s">
        <v>250</v>
      </c>
      <c r="E293" s="55">
        <v>15</v>
      </c>
      <c r="F293" s="55"/>
      <c r="G293" s="55"/>
    </row>
    <row r="294" spans="1:7" ht="31.5">
      <c r="A294" s="109">
        <v>18</v>
      </c>
      <c r="B294" s="103"/>
      <c r="C294" s="34" t="s">
        <v>189</v>
      </c>
      <c r="D294" s="53" t="s">
        <v>250</v>
      </c>
      <c r="E294" s="55">
        <v>15</v>
      </c>
      <c r="F294" s="55"/>
      <c r="G294" s="55"/>
    </row>
    <row r="295" spans="1:7" ht="18.75">
      <c r="A295" s="109">
        <v>19</v>
      </c>
      <c r="B295" s="103"/>
      <c r="C295" s="34" t="s">
        <v>175</v>
      </c>
      <c r="D295" s="53" t="s">
        <v>250</v>
      </c>
      <c r="E295" s="55">
        <v>180</v>
      </c>
      <c r="F295" s="55"/>
      <c r="G295" s="55"/>
    </row>
    <row r="296" spans="1:7" ht="18.75">
      <c r="A296" s="109">
        <v>20</v>
      </c>
      <c r="B296" s="103"/>
      <c r="C296" s="34" t="s">
        <v>190</v>
      </c>
      <c r="D296" s="53" t="s">
        <v>250</v>
      </c>
      <c r="E296" s="55">
        <v>5</v>
      </c>
      <c r="F296" s="55"/>
      <c r="G296" s="55"/>
    </row>
    <row r="297" spans="1:7" ht="18.75">
      <c r="A297" s="109">
        <v>21</v>
      </c>
      <c r="B297" s="103"/>
      <c r="C297" s="34" t="s">
        <v>157</v>
      </c>
      <c r="D297" s="53" t="s">
        <v>250</v>
      </c>
      <c r="E297" s="55">
        <v>8</v>
      </c>
      <c r="F297" s="55"/>
      <c r="G297" s="55"/>
    </row>
    <row r="298" spans="1:7" ht="15.75">
      <c r="A298" s="109">
        <v>22</v>
      </c>
      <c r="B298" s="103"/>
      <c r="C298" s="34" t="s">
        <v>191</v>
      </c>
      <c r="D298" s="52" t="s">
        <v>152</v>
      </c>
      <c r="E298" s="55">
        <v>12</v>
      </c>
      <c r="F298" s="55"/>
      <c r="G298" s="55"/>
    </row>
    <row r="299" spans="1:7" ht="18.75">
      <c r="A299" s="109">
        <v>23</v>
      </c>
      <c r="B299" s="103"/>
      <c r="C299" s="35" t="s">
        <v>153</v>
      </c>
      <c r="D299" s="53" t="s">
        <v>250</v>
      </c>
      <c r="E299" s="55">
        <v>130</v>
      </c>
      <c r="F299" s="55"/>
      <c r="G299" s="55"/>
    </row>
    <row r="300" spans="1:7" ht="18.75">
      <c r="A300" s="109">
        <v>24</v>
      </c>
      <c r="B300" s="103"/>
      <c r="C300" s="35" t="s">
        <v>11</v>
      </c>
      <c r="D300" s="52" t="s">
        <v>251</v>
      </c>
      <c r="E300" s="55">
        <v>2</v>
      </c>
      <c r="F300" s="55"/>
      <c r="G300" s="55"/>
    </row>
    <row r="301" spans="1:7" ht="31.5">
      <c r="A301" s="109">
        <v>25</v>
      </c>
      <c r="B301" s="103"/>
      <c r="C301" s="35" t="s">
        <v>208</v>
      </c>
      <c r="D301" s="52" t="s">
        <v>152</v>
      </c>
      <c r="E301" s="55">
        <v>20</v>
      </c>
      <c r="F301" s="55"/>
      <c r="G301" s="55"/>
    </row>
    <row r="302" spans="1:7" ht="18.75">
      <c r="A302" s="109">
        <v>26</v>
      </c>
      <c r="B302" s="103"/>
      <c r="C302" s="35" t="s">
        <v>176</v>
      </c>
      <c r="D302" s="52" t="s">
        <v>251</v>
      </c>
      <c r="E302" s="55">
        <v>2</v>
      </c>
      <c r="F302" s="55"/>
      <c r="G302" s="55"/>
    </row>
    <row r="303" spans="1:7" ht="31.5">
      <c r="A303" s="109">
        <v>27</v>
      </c>
      <c r="B303" s="103"/>
      <c r="C303" s="35" t="s">
        <v>12</v>
      </c>
      <c r="D303" s="52" t="s">
        <v>251</v>
      </c>
      <c r="E303" s="55">
        <v>2</v>
      </c>
      <c r="F303" s="55"/>
      <c r="G303" s="55"/>
    </row>
    <row r="304" spans="1:7" ht="18.75">
      <c r="A304" s="110">
        <v>28</v>
      </c>
      <c r="B304" s="103"/>
      <c r="C304" s="40" t="s">
        <v>7</v>
      </c>
      <c r="D304" s="53" t="s">
        <v>250</v>
      </c>
      <c r="E304" s="106">
        <v>130</v>
      </c>
      <c r="F304" s="106"/>
      <c r="G304" s="106"/>
    </row>
    <row r="305" spans="1:7" ht="15.75">
      <c r="A305" s="107"/>
      <c r="B305" s="107"/>
      <c r="C305" s="38" t="s">
        <v>224</v>
      </c>
      <c r="D305" s="107"/>
      <c r="E305" s="107"/>
      <c r="F305" s="66"/>
      <c r="G305" s="108">
        <f>SUM(G277:G304)</f>
        <v>0</v>
      </c>
    </row>
    <row r="306" spans="1:7" ht="12.75">
      <c r="A306" s="142" t="s">
        <v>257</v>
      </c>
      <c r="B306" s="143"/>
      <c r="C306" s="143"/>
      <c r="D306" s="143"/>
      <c r="E306" s="143"/>
      <c r="F306" s="143"/>
      <c r="G306" s="144"/>
    </row>
    <row r="307" spans="1:7" ht="12.75">
      <c r="A307" s="145"/>
      <c r="B307" s="128"/>
      <c r="C307" s="128"/>
      <c r="D307" s="128"/>
      <c r="E307" s="128"/>
      <c r="F307" s="128"/>
      <c r="G307" s="146"/>
    </row>
    <row r="308" spans="1:7" ht="12.75">
      <c r="A308" s="147"/>
      <c r="B308" s="148"/>
      <c r="C308" s="148"/>
      <c r="D308" s="148"/>
      <c r="E308" s="148"/>
      <c r="F308" s="148"/>
      <c r="G308" s="149"/>
    </row>
    <row r="309" spans="1:7" ht="15.75">
      <c r="A309" s="2"/>
      <c r="B309" s="2"/>
      <c r="C309" s="2" t="s">
        <v>259</v>
      </c>
      <c r="D309" s="2"/>
      <c r="E309" s="55"/>
      <c r="F309" s="55"/>
      <c r="G309" s="55"/>
    </row>
    <row r="310" spans="1:7" ht="15.75">
      <c r="A310" s="52">
        <v>1</v>
      </c>
      <c r="B310" s="52"/>
      <c r="C310" s="35" t="s">
        <v>268</v>
      </c>
      <c r="D310" s="52" t="s">
        <v>14</v>
      </c>
      <c r="E310" s="55">
        <v>2</v>
      </c>
      <c r="F310" s="55"/>
      <c r="G310" s="55"/>
    </row>
    <row r="311" spans="1:7" ht="15.75">
      <c r="A311" s="52">
        <f aca="true" t="shared" si="0" ref="A311:A319">A310+1</f>
        <v>2</v>
      </c>
      <c r="B311" s="52"/>
      <c r="C311" s="35" t="s">
        <v>272</v>
      </c>
      <c r="D311" s="52" t="s">
        <v>14</v>
      </c>
      <c r="E311" s="55">
        <v>2</v>
      </c>
      <c r="F311" s="55"/>
      <c r="G311" s="55"/>
    </row>
    <row r="312" spans="1:7" ht="15.75">
      <c r="A312" s="52">
        <f t="shared" si="0"/>
        <v>3</v>
      </c>
      <c r="B312" s="52"/>
      <c r="C312" s="35" t="s">
        <v>258</v>
      </c>
      <c r="D312" s="52" t="s">
        <v>14</v>
      </c>
      <c r="E312" s="55">
        <v>2</v>
      </c>
      <c r="F312" s="55"/>
      <c r="G312" s="55"/>
    </row>
    <row r="313" spans="1:7" ht="39" customHeight="1">
      <c r="A313" s="52">
        <f t="shared" si="0"/>
        <v>4</v>
      </c>
      <c r="B313" s="52"/>
      <c r="C313" s="35" t="s">
        <v>253</v>
      </c>
      <c r="D313" s="52" t="s">
        <v>192</v>
      </c>
      <c r="E313" s="55">
        <v>38</v>
      </c>
      <c r="F313" s="55"/>
      <c r="G313" s="55"/>
    </row>
    <row r="314" spans="1:7" ht="31.5">
      <c r="A314" s="52">
        <f t="shared" si="0"/>
        <v>5</v>
      </c>
      <c r="B314" s="52"/>
      <c r="C314" s="35" t="s">
        <v>288</v>
      </c>
      <c r="D314" s="52" t="s">
        <v>150</v>
      </c>
      <c r="E314" s="55">
        <v>20</v>
      </c>
      <c r="F314" s="55"/>
      <c r="G314" s="55"/>
    </row>
    <row r="315" spans="1:7" ht="15.75">
      <c r="A315" s="52">
        <f t="shared" si="0"/>
        <v>6</v>
      </c>
      <c r="B315" s="52"/>
      <c r="C315" s="35" t="s">
        <v>289</v>
      </c>
      <c r="D315" s="52" t="s">
        <v>150</v>
      </c>
      <c r="E315" s="55">
        <v>20</v>
      </c>
      <c r="F315" s="55"/>
      <c r="G315" s="55"/>
    </row>
    <row r="316" spans="1:7" ht="31.5" customHeight="1">
      <c r="A316" s="52">
        <f t="shared" si="0"/>
        <v>7</v>
      </c>
      <c r="B316" s="52"/>
      <c r="C316" s="35" t="s">
        <v>276</v>
      </c>
      <c r="D316" s="52" t="s">
        <v>192</v>
      </c>
      <c r="E316" s="55">
        <v>50</v>
      </c>
      <c r="F316" s="55"/>
      <c r="G316" s="55"/>
    </row>
    <row r="317" spans="1:7" ht="45" customHeight="1">
      <c r="A317" s="52">
        <f t="shared" si="0"/>
        <v>8</v>
      </c>
      <c r="B317" s="52"/>
      <c r="C317" s="50" t="s">
        <v>277</v>
      </c>
      <c r="D317" s="52" t="s">
        <v>192</v>
      </c>
      <c r="E317" s="54">
        <v>26.7</v>
      </c>
      <c r="F317" s="54"/>
      <c r="G317" s="55"/>
    </row>
    <row r="318" spans="1:7" ht="72" customHeight="1">
      <c r="A318" s="52">
        <f t="shared" si="0"/>
        <v>9</v>
      </c>
      <c r="B318" s="111"/>
      <c r="C318" s="51" t="s">
        <v>302</v>
      </c>
      <c r="D318" s="52" t="s">
        <v>14</v>
      </c>
      <c r="E318" s="112">
        <v>2</v>
      </c>
      <c r="F318" s="112"/>
      <c r="G318" s="55"/>
    </row>
    <row r="319" spans="1:7" ht="47.25">
      <c r="A319" s="52">
        <f t="shared" si="0"/>
        <v>10</v>
      </c>
      <c r="B319" s="111"/>
      <c r="C319" s="49" t="s">
        <v>273</v>
      </c>
      <c r="D319" s="52" t="s">
        <v>192</v>
      </c>
      <c r="E319" s="112">
        <v>9.46</v>
      </c>
      <c r="F319" s="112"/>
      <c r="G319" s="55"/>
    </row>
    <row r="320" spans="1:7" ht="34.5" customHeight="1">
      <c r="A320" s="52">
        <v>10</v>
      </c>
      <c r="B320" s="111"/>
      <c r="C320" s="49" t="s">
        <v>275</v>
      </c>
      <c r="D320" s="111" t="s">
        <v>150</v>
      </c>
      <c r="E320" s="112">
        <v>14</v>
      </c>
      <c r="F320" s="112"/>
      <c r="G320" s="55"/>
    </row>
    <row r="321" spans="1:7" ht="15.75">
      <c r="A321" s="52">
        <v>11</v>
      </c>
      <c r="B321" s="111"/>
      <c r="C321" s="49" t="s">
        <v>274</v>
      </c>
      <c r="D321" s="111" t="s">
        <v>150</v>
      </c>
      <c r="E321" s="112">
        <v>18.2</v>
      </c>
      <c r="F321" s="112"/>
      <c r="G321" s="55"/>
    </row>
    <row r="322" spans="1:7" ht="15.75">
      <c r="A322" s="52">
        <v>12</v>
      </c>
      <c r="B322" s="111"/>
      <c r="C322" s="49" t="s">
        <v>304</v>
      </c>
      <c r="D322" s="111" t="s">
        <v>22</v>
      </c>
      <c r="E322" s="112">
        <v>65</v>
      </c>
      <c r="F322" s="112"/>
      <c r="G322" s="55"/>
    </row>
    <row r="323" spans="1:7" ht="15.75">
      <c r="A323" s="52">
        <v>13</v>
      </c>
      <c r="B323" s="111"/>
      <c r="C323" s="49" t="s">
        <v>310</v>
      </c>
      <c r="D323" s="111" t="s">
        <v>22</v>
      </c>
      <c r="E323" s="112">
        <v>65</v>
      </c>
      <c r="F323" s="112"/>
      <c r="G323" s="55"/>
    </row>
    <row r="324" spans="1:7" ht="18.75">
      <c r="A324" s="52">
        <v>14</v>
      </c>
      <c r="B324" s="111"/>
      <c r="C324" s="51" t="s">
        <v>265</v>
      </c>
      <c r="D324" s="52" t="s">
        <v>192</v>
      </c>
      <c r="E324" s="112">
        <v>86</v>
      </c>
      <c r="F324" s="112"/>
      <c r="G324" s="55"/>
    </row>
    <row r="325" spans="1:7" ht="18.75">
      <c r="A325" s="52">
        <v>15</v>
      </c>
      <c r="B325" s="111"/>
      <c r="C325" s="51" t="s">
        <v>264</v>
      </c>
      <c r="D325" s="52" t="s">
        <v>192</v>
      </c>
      <c r="E325" s="112">
        <v>40.5</v>
      </c>
      <c r="F325" s="112"/>
      <c r="G325" s="55"/>
    </row>
    <row r="326" spans="1:7" ht="18.75">
      <c r="A326" s="52">
        <v>16</v>
      </c>
      <c r="B326" s="111"/>
      <c r="C326" s="51" t="s">
        <v>254</v>
      </c>
      <c r="D326" s="52" t="s">
        <v>192</v>
      </c>
      <c r="E326" s="112">
        <v>16.5</v>
      </c>
      <c r="F326" s="112"/>
      <c r="G326" s="55"/>
    </row>
    <row r="327" spans="1:7" ht="31.5">
      <c r="A327" s="52">
        <v>17</v>
      </c>
      <c r="B327" s="111"/>
      <c r="C327" s="51" t="s">
        <v>311</v>
      </c>
      <c r="D327" s="111" t="s">
        <v>150</v>
      </c>
      <c r="E327" s="112">
        <v>25</v>
      </c>
      <c r="F327" s="112"/>
      <c r="G327" s="55"/>
    </row>
    <row r="328" spans="1:7" ht="15.75">
      <c r="A328" s="52">
        <v>18</v>
      </c>
      <c r="B328" s="111"/>
      <c r="C328" s="51" t="s">
        <v>278</v>
      </c>
      <c r="D328" s="111" t="s">
        <v>14</v>
      </c>
      <c r="E328" s="112">
        <v>2</v>
      </c>
      <c r="F328" s="112"/>
      <c r="G328" s="55"/>
    </row>
    <row r="329" spans="1:7" ht="31.5">
      <c r="A329" s="52">
        <v>19</v>
      </c>
      <c r="B329" s="111"/>
      <c r="C329" s="8" t="s">
        <v>255</v>
      </c>
      <c r="D329" s="111" t="s">
        <v>14</v>
      </c>
      <c r="E329" s="112">
        <v>2</v>
      </c>
      <c r="F329" s="112"/>
      <c r="G329" s="55"/>
    </row>
    <row r="330" spans="1:7" ht="15.75">
      <c r="A330" s="52">
        <v>20</v>
      </c>
      <c r="B330" s="111"/>
      <c r="C330" s="8" t="s">
        <v>269</v>
      </c>
      <c r="D330" s="111" t="s">
        <v>14</v>
      </c>
      <c r="E330" s="112">
        <v>2</v>
      </c>
      <c r="F330" s="112"/>
      <c r="G330" s="55"/>
    </row>
    <row r="331" spans="1:7" ht="63">
      <c r="A331" s="52">
        <v>21</v>
      </c>
      <c r="B331" s="111"/>
      <c r="C331" s="49" t="s">
        <v>271</v>
      </c>
      <c r="D331" s="111" t="s">
        <v>14</v>
      </c>
      <c r="E331" s="112">
        <v>1</v>
      </c>
      <c r="F331" s="112"/>
      <c r="G331" s="55"/>
    </row>
    <row r="332" spans="1:7" ht="31.5">
      <c r="A332" s="52">
        <v>22</v>
      </c>
      <c r="B332" s="111"/>
      <c r="C332" s="49" t="s">
        <v>279</v>
      </c>
      <c r="D332" s="111" t="s">
        <v>14</v>
      </c>
      <c r="E332" s="112">
        <v>2</v>
      </c>
      <c r="F332" s="112"/>
      <c r="G332" s="55"/>
    </row>
    <row r="333" spans="1:7" ht="18.75" customHeight="1">
      <c r="A333" s="52">
        <v>23</v>
      </c>
      <c r="B333" s="111"/>
      <c r="C333" s="29" t="s">
        <v>21</v>
      </c>
      <c r="D333" s="22" t="s">
        <v>14</v>
      </c>
      <c r="E333" s="22">
        <v>4</v>
      </c>
      <c r="F333" s="30"/>
      <c r="G333" s="58"/>
    </row>
    <row r="334" spans="1:7" ht="47.25">
      <c r="A334" s="52">
        <v>24</v>
      </c>
      <c r="B334" s="111"/>
      <c r="C334" s="29" t="s">
        <v>280</v>
      </c>
      <c r="D334" s="22" t="s">
        <v>14</v>
      </c>
      <c r="E334" s="22">
        <v>5</v>
      </c>
      <c r="F334" s="30"/>
      <c r="G334" s="58"/>
    </row>
    <row r="335" spans="1:7" ht="56.25" customHeight="1">
      <c r="A335" s="52">
        <v>25</v>
      </c>
      <c r="B335" s="111"/>
      <c r="C335" s="32" t="s">
        <v>281</v>
      </c>
      <c r="D335" s="22" t="s">
        <v>14</v>
      </c>
      <c r="E335" s="22">
        <v>5</v>
      </c>
      <c r="F335" s="30"/>
      <c r="G335" s="58"/>
    </row>
    <row r="336" spans="1:7" ht="44.25" customHeight="1">
      <c r="A336" s="52">
        <v>26</v>
      </c>
      <c r="B336" s="111"/>
      <c r="C336" s="32" t="s">
        <v>283</v>
      </c>
      <c r="D336" s="22" t="s">
        <v>14</v>
      </c>
      <c r="E336" s="22">
        <v>8</v>
      </c>
      <c r="F336" s="30"/>
      <c r="G336" s="58"/>
    </row>
    <row r="337" spans="1:7" ht="52.5" customHeight="1">
      <c r="A337" s="52">
        <v>27</v>
      </c>
      <c r="B337" s="111"/>
      <c r="C337" s="32" t="s">
        <v>284</v>
      </c>
      <c r="D337" s="22" t="s">
        <v>14</v>
      </c>
      <c r="E337" s="22">
        <v>1</v>
      </c>
      <c r="F337" s="30"/>
      <c r="G337" s="58"/>
    </row>
    <row r="338" spans="1:7" ht="51" customHeight="1">
      <c r="A338" s="52">
        <v>28</v>
      </c>
      <c r="B338" s="111"/>
      <c r="C338" s="32" t="s">
        <v>293</v>
      </c>
      <c r="D338" s="22" t="s">
        <v>14</v>
      </c>
      <c r="E338" s="22">
        <v>8</v>
      </c>
      <c r="F338" s="30"/>
      <c r="G338" s="58"/>
    </row>
    <row r="339" spans="1:7" ht="37.5" customHeight="1">
      <c r="A339" s="52">
        <v>29</v>
      </c>
      <c r="B339" s="111"/>
      <c r="C339" s="32" t="s">
        <v>282</v>
      </c>
      <c r="D339" s="22" t="s">
        <v>14</v>
      </c>
      <c r="E339" s="22">
        <v>3</v>
      </c>
      <c r="F339" s="30"/>
      <c r="G339" s="58"/>
    </row>
    <row r="340" spans="1:7" ht="41.25" customHeight="1">
      <c r="A340" s="52">
        <v>30</v>
      </c>
      <c r="B340" s="111"/>
      <c r="C340" s="32" t="s">
        <v>285</v>
      </c>
      <c r="D340" s="111" t="s">
        <v>14</v>
      </c>
      <c r="E340" s="112">
        <v>6</v>
      </c>
      <c r="F340" s="112"/>
      <c r="G340" s="55"/>
    </row>
    <row r="341" spans="1:7" ht="36" customHeight="1">
      <c r="A341" s="52">
        <v>31</v>
      </c>
      <c r="B341" s="111"/>
      <c r="C341" s="49" t="s">
        <v>286</v>
      </c>
      <c r="D341" s="111" t="s">
        <v>150</v>
      </c>
      <c r="E341" s="112">
        <v>40</v>
      </c>
      <c r="F341" s="112"/>
      <c r="G341" s="55"/>
    </row>
    <row r="342" spans="1:7" ht="37.5" customHeight="1">
      <c r="A342" s="52">
        <v>32</v>
      </c>
      <c r="B342" s="111"/>
      <c r="C342" s="49" t="s">
        <v>287</v>
      </c>
      <c r="D342" s="111" t="s">
        <v>150</v>
      </c>
      <c r="E342" s="112">
        <v>60</v>
      </c>
      <c r="F342" s="112"/>
      <c r="G342" s="55"/>
    </row>
    <row r="343" spans="1:7" ht="18.75">
      <c r="A343" s="52">
        <v>33</v>
      </c>
      <c r="B343" s="111"/>
      <c r="C343" s="8" t="s">
        <v>7</v>
      </c>
      <c r="D343" s="56" t="s">
        <v>192</v>
      </c>
      <c r="E343" s="54">
        <v>40</v>
      </c>
      <c r="F343" s="54"/>
      <c r="G343" s="55"/>
    </row>
    <row r="344" spans="1:7" ht="31.5">
      <c r="A344" s="52">
        <v>34</v>
      </c>
      <c r="B344" s="111"/>
      <c r="C344" s="35" t="s">
        <v>12</v>
      </c>
      <c r="D344" s="52" t="s">
        <v>251</v>
      </c>
      <c r="E344" s="55">
        <v>0.5</v>
      </c>
      <c r="F344" s="55"/>
      <c r="G344" s="55"/>
    </row>
    <row r="345" spans="1:7" ht="15.75">
      <c r="A345" s="75"/>
      <c r="B345" s="75"/>
      <c r="C345" s="10" t="s">
        <v>266</v>
      </c>
      <c r="D345" s="75"/>
      <c r="E345" s="75"/>
      <c r="F345" s="81"/>
      <c r="G345" s="113">
        <f>SUM(G310:G343)</f>
        <v>0</v>
      </c>
    </row>
    <row r="346" spans="1:7" ht="15.75">
      <c r="A346" s="52"/>
      <c r="B346" s="114"/>
      <c r="C346" s="2" t="s">
        <v>303</v>
      </c>
      <c r="D346" s="115"/>
      <c r="E346" s="112"/>
      <c r="F346" s="116"/>
      <c r="G346" s="55"/>
    </row>
    <row r="347" spans="1:7" ht="18.75">
      <c r="A347" s="52">
        <v>1</v>
      </c>
      <c r="B347" s="114"/>
      <c r="C347" s="117" t="s">
        <v>270</v>
      </c>
      <c r="D347" s="56" t="s">
        <v>192</v>
      </c>
      <c r="E347" s="112">
        <v>13</v>
      </c>
      <c r="F347" s="116"/>
      <c r="G347" s="55"/>
    </row>
    <row r="348" spans="1:7" ht="15.75">
      <c r="A348" s="52">
        <f>A347+1</f>
        <v>2</v>
      </c>
      <c r="B348" s="52"/>
      <c r="C348" s="35" t="s">
        <v>256</v>
      </c>
      <c r="D348" s="52" t="s">
        <v>150</v>
      </c>
      <c r="E348" s="55">
        <v>25</v>
      </c>
      <c r="F348" s="55"/>
      <c r="G348" s="55"/>
    </row>
    <row r="349" spans="1:7" ht="15.75">
      <c r="A349" s="52">
        <f>A348+1</f>
        <v>3</v>
      </c>
      <c r="B349" s="52"/>
      <c r="C349" s="35" t="s">
        <v>260</v>
      </c>
      <c r="D349" s="52" t="s">
        <v>150</v>
      </c>
      <c r="E349" s="55">
        <v>25</v>
      </c>
      <c r="F349" s="55"/>
      <c r="G349" s="55"/>
    </row>
    <row r="350" spans="1:7" ht="49.5" customHeight="1">
      <c r="A350" s="52">
        <f>A349+1</f>
        <v>4</v>
      </c>
      <c r="B350" s="52"/>
      <c r="C350" s="50" t="s">
        <v>277</v>
      </c>
      <c r="D350" s="52" t="s">
        <v>192</v>
      </c>
      <c r="E350" s="54">
        <v>11.5</v>
      </c>
      <c r="F350" s="54"/>
      <c r="G350" s="55"/>
    </row>
    <row r="351" spans="1:7" ht="75" customHeight="1">
      <c r="A351" s="52">
        <f>A350+1</f>
        <v>5</v>
      </c>
      <c r="B351" s="111"/>
      <c r="C351" s="51" t="s">
        <v>302</v>
      </c>
      <c r="D351" s="52" t="s">
        <v>14</v>
      </c>
      <c r="E351" s="112">
        <v>2</v>
      </c>
      <c r="F351" s="112"/>
      <c r="G351" s="55"/>
    </row>
    <row r="352" spans="1:7" ht="15.75">
      <c r="A352" s="52">
        <f>A351+1</f>
        <v>6</v>
      </c>
      <c r="B352" s="111"/>
      <c r="C352" s="49" t="s">
        <v>290</v>
      </c>
      <c r="D352" s="111" t="s">
        <v>150</v>
      </c>
      <c r="E352" s="112">
        <v>11</v>
      </c>
      <c r="F352" s="112"/>
      <c r="G352" s="55"/>
    </row>
    <row r="353" spans="1:7" ht="15.75">
      <c r="A353" s="52">
        <v>7</v>
      </c>
      <c r="B353" s="111"/>
      <c r="C353" s="49" t="s">
        <v>304</v>
      </c>
      <c r="D353" s="111" t="s">
        <v>22</v>
      </c>
      <c r="E353" s="112">
        <v>65</v>
      </c>
      <c r="F353" s="112"/>
      <c r="G353" s="55"/>
    </row>
    <row r="354" spans="1:7" ht="18.75">
      <c r="A354" s="52">
        <v>8</v>
      </c>
      <c r="B354" s="111"/>
      <c r="C354" s="51" t="s">
        <v>263</v>
      </c>
      <c r="D354" s="52" t="s">
        <v>192</v>
      </c>
      <c r="E354" s="112">
        <v>85</v>
      </c>
      <c r="F354" s="112"/>
      <c r="G354" s="55"/>
    </row>
    <row r="355" spans="1:7" ht="18.75">
      <c r="A355" s="52">
        <v>9</v>
      </c>
      <c r="B355" s="111"/>
      <c r="C355" s="51" t="s">
        <v>264</v>
      </c>
      <c r="D355" s="52" t="s">
        <v>192</v>
      </c>
      <c r="E355" s="112">
        <v>54</v>
      </c>
      <c r="F355" s="112"/>
      <c r="G355" s="55"/>
    </row>
    <row r="356" spans="1:7" ht="15.75">
      <c r="A356" s="52">
        <v>10</v>
      </c>
      <c r="B356" s="111"/>
      <c r="C356" s="29" t="s">
        <v>21</v>
      </c>
      <c r="D356" s="22" t="s">
        <v>14</v>
      </c>
      <c r="E356" s="22">
        <v>6</v>
      </c>
      <c r="F356" s="30"/>
      <c r="G356" s="58"/>
    </row>
    <row r="357" spans="1:7" ht="51.75" customHeight="1">
      <c r="A357" s="52">
        <v>11</v>
      </c>
      <c r="B357" s="111"/>
      <c r="C357" s="29" t="s">
        <v>291</v>
      </c>
      <c r="D357" s="22" t="s">
        <v>14</v>
      </c>
      <c r="E357" s="22">
        <v>2</v>
      </c>
      <c r="F357" s="30"/>
      <c r="G357" s="58"/>
    </row>
    <row r="358" spans="1:7" ht="55.5" customHeight="1">
      <c r="A358" s="52">
        <v>12</v>
      </c>
      <c r="B358" s="111"/>
      <c r="C358" s="29" t="s">
        <v>292</v>
      </c>
      <c r="D358" s="22" t="s">
        <v>14</v>
      </c>
      <c r="E358" s="22">
        <v>1</v>
      </c>
      <c r="F358" s="30"/>
      <c r="G358" s="58"/>
    </row>
    <row r="359" spans="1:7" ht="31.5">
      <c r="A359" s="52">
        <v>13</v>
      </c>
      <c r="B359" s="111"/>
      <c r="C359" s="32" t="s">
        <v>294</v>
      </c>
      <c r="D359" s="22" t="s">
        <v>14</v>
      </c>
      <c r="E359" s="22">
        <v>3</v>
      </c>
      <c r="F359" s="30"/>
      <c r="G359" s="58"/>
    </row>
    <row r="360" spans="1:7" ht="39" customHeight="1">
      <c r="A360" s="52">
        <v>14</v>
      </c>
      <c r="B360" s="111"/>
      <c r="C360" s="32" t="s">
        <v>295</v>
      </c>
      <c r="D360" s="22" t="s">
        <v>14</v>
      </c>
      <c r="E360" s="22">
        <v>8</v>
      </c>
      <c r="F360" s="30"/>
      <c r="G360" s="58"/>
    </row>
    <row r="361" spans="1:7" ht="35.25" customHeight="1">
      <c r="A361" s="52">
        <v>15</v>
      </c>
      <c r="B361" s="111"/>
      <c r="C361" s="32" t="s">
        <v>296</v>
      </c>
      <c r="D361" s="22" t="s">
        <v>14</v>
      </c>
      <c r="E361" s="22">
        <v>22</v>
      </c>
      <c r="F361" s="30"/>
      <c r="G361" s="58"/>
    </row>
    <row r="362" spans="1:7" ht="33.75" customHeight="1">
      <c r="A362" s="52">
        <v>16</v>
      </c>
      <c r="B362" s="111"/>
      <c r="C362" s="32" t="s">
        <v>299</v>
      </c>
      <c r="D362" s="22" t="s">
        <v>14</v>
      </c>
      <c r="E362" s="22">
        <v>2</v>
      </c>
      <c r="F362" s="30"/>
      <c r="G362" s="58"/>
    </row>
    <row r="363" spans="1:7" ht="31.5">
      <c r="A363" s="52">
        <v>17</v>
      </c>
      <c r="B363" s="111"/>
      <c r="C363" s="32" t="s">
        <v>300</v>
      </c>
      <c r="D363" s="111" t="s">
        <v>14</v>
      </c>
      <c r="E363" s="112">
        <v>12</v>
      </c>
      <c r="F363" s="112"/>
      <c r="G363" s="55"/>
    </row>
    <row r="364" spans="1:7" ht="31.5">
      <c r="A364" s="52">
        <v>18</v>
      </c>
      <c r="B364" s="111"/>
      <c r="C364" s="49" t="s">
        <v>297</v>
      </c>
      <c r="D364" s="111" t="s">
        <v>150</v>
      </c>
      <c r="E364" s="112">
        <v>40</v>
      </c>
      <c r="F364" s="112"/>
      <c r="G364" s="55"/>
    </row>
    <row r="365" spans="1:7" ht="31.5">
      <c r="A365" s="52">
        <v>19</v>
      </c>
      <c r="B365" s="111"/>
      <c r="C365" s="49" t="s">
        <v>287</v>
      </c>
      <c r="D365" s="111" t="s">
        <v>150</v>
      </c>
      <c r="E365" s="112">
        <v>80</v>
      </c>
      <c r="F365" s="112"/>
      <c r="G365" s="55"/>
    </row>
    <row r="366" spans="1:7" ht="36.75" customHeight="1">
      <c r="A366" s="52">
        <v>20</v>
      </c>
      <c r="B366" s="111"/>
      <c r="C366" s="49" t="s">
        <v>298</v>
      </c>
      <c r="D366" s="111" t="s">
        <v>150</v>
      </c>
      <c r="E366" s="112">
        <v>20</v>
      </c>
      <c r="F366" s="112"/>
      <c r="G366" s="55"/>
    </row>
    <row r="367" spans="1:7" ht="31.5">
      <c r="A367" s="52">
        <v>21</v>
      </c>
      <c r="B367" s="111"/>
      <c r="C367" s="49" t="s">
        <v>279</v>
      </c>
      <c r="D367" s="111" t="s">
        <v>14</v>
      </c>
      <c r="E367" s="112">
        <v>2</v>
      </c>
      <c r="F367" s="112"/>
      <c r="G367" s="55"/>
    </row>
    <row r="368" spans="1:7" ht="36" customHeight="1">
      <c r="A368" s="52">
        <v>22</v>
      </c>
      <c r="B368" s="111"/>
      <c r="C368" s="51" t="s">
        <v>301</v>
      </c>
      <c r="D368" s="111" t="s">
        <v>152</v>
      </c>
      <c r="E368" s="112">
        <v>5</v>
      </c>
      <c r="F368" s="112"/>
      <c r="G368" s="55"/>
    </row>
    <row r="369" spans="1:7" ht="18.75">
      <c r="A369" s="52">
        <v>23</v>
      </c>
      <c r="B369" s="111"/>
      <c r="C369" s="8" t="s">
        <v>7</v>
      </c>
      <c r="D369" s="56" t="s">
        <v>192</v>
      </c>
      <c r="E369" s="54">
        <v>40</v>
      </c>
      <c r="F369" s="54"/>
      <c r="G369" s="55"/>
    </row>
    <row r="370" spans="1:7" ht="15.75">
      <c r="A370" s="75"/>
      <c r="B370" s="75"/>
      <c r="C370" s="10" t="s">
        <v>267</v>
      </c>
      <c r="D370" s="75"/>
      <c r="E370" s="75"/>
      <c r="F370" s="81"/>
      <c r="G370" s="113">
        <f>SUM(G348:G369)</f>
        <v>0</v>
      </c>
    </row>
    <row r="371" spans="1:7" ht="15.75">
      <c r="A371" s="107"/>
      <c r="B371" s="107"/>
      <c r="C371" s="38" t="s">
        <v>261</v>
      </c>
      <c r="D371" s="107"/>
      <c r="E371" s="107"/>
      <c r="F371" s="66"/>
      <c r="G371" s="108">
        <f>G345+G370</f>
        <v>0</v>
      </c>
    </row>
    <row r="372" spans="1:7" ht="15.75">
      <c r="A372" s="118"/>
      <c r="B372" s="119"/>
      <c r="C372" s="119"/>
      <c r="D372" s="119"/>
      <c r="E372" s="128" t="s">
        <v>262</v>
      </c>
      <c r="F372" s="129"/>
      <c r="G372" s="120">
        <f>SUM(G92,G179,G189,G231,G273,G305,G371)</f>
        <v>0</v>
      </c>
    </row>
    <row r="373" spans="1:7" ht="27" customHeight="1">
      <c r="A373" s="121"/>
      <c r="B373" s="122"/>
      <c r="C373" s="122"/>
      <c r="D373" s="122"/>
      <c r="E373" s="151" t="s">
        <v>33</v>
      </c>
      <c r="F373" s="152"/>
      <c r="G373" s="120">
        <f>0.2*G372</f>
        <v>0</v>
      </c>
    </row>
    <row r="374" spans="1:7" ht="35.25" customHeight="1">
      <c r="A374" s="121"/>
      <c r="B374" s="122"/>
      <c r="C374" s="122"/>
      <c r="D374" s="122"/>
      <c r="E374" s="128" t="s">
        <v>315</v>
      </c>
      <c r="F374" s="129"/>
      <c r="G374" s="120">
        <f>SUM(G372:G373)</f>
        <v>0</v>
      </c>
    </row>
    <row r="375" spans="1:7" ht="19.5" customHeight="1">
      <c r="A375" s="121"/>
      <c r="B375" s="122"/>
      <c r="C375" s="122"/>
      <c r="D375" s="122"/>
      <c r="E375" s="128" t="s">
        <v>212</v>
      </c>
      <c r="F375" s="129"/>
      <c r="G375" s="120">
        <f>0.2*G374</f>
        <v>0</v>
      </c>
    </row>
    <row r="376" spans="1:7" ht="15.75">
      <c r="A376" s="121"/>
      <c r="B376" s="122"/>
      <c r="C376" s="122"/>
      <c r="D376" s="122"/>
      <c r="E376" s="130" t="s">
        <v>213</v>
      </c>
      <c r="F376" s="131"/>
      <c r="G376" s="120">
        <f>SUM(G374:G375)</f>
        <v>0</v>
      </c>
    </row>
    <row r="377" spans="1:7" ht="12.75">
      <c r="A377" s="123"/>
      <c r="B377" s="124"/>
      <c r="C377" s="124"/>
      <c r="D377" s="124"/>
      <c r="E377" s="124"/>
      <c r="F377" s="125"/>
      <c r="G377" s="126"/>
    </row>
    <row r="382" spans="3:5" ht="12.75">
      <c r="C382" t="s">
        <v>313</v>
      </c>
      <c r="E382" t="s">
        <v>314</v>
      </c>
    </row>
  </sheetData>
  <sheetProtection/>
  <mergeCells count="16">
    <mergeCell ref="E373:F373"/>
    <mergeCell ref="A306:G308"/>
    <mergeCell ref="A232:G234"/>
    <mergeCell ref="A274:G276"/>
    <mergeCell ref="A3:G3"/>
    <mergeCell ref="A4:G4"/>
    <mergeCell ref="F1:G1"/>
    <mergeCell ref="E374:F374"/>
    <mergeCell ref="E375:F375"/>
    <mergeCell ref="E376:F376"/>
    <mergeCell ref="A2:G2"/>
    <mergeCell ref="E372:F372"/>
    <mergeCell ref="A93:G95"/>
    <mergeCell ref="A6:G8"/>
    <mergeCell ref="A180:G182"/>
    <mergeCell ref="A190:G192"/>
  </mergeCells>
  <dataValidations count="1">
    <dataValidation type="list" allowBlank="1" showInputMessage="1" showErrorMessage="1" sqref="I118:I119">
      <formula1>$I$118:$I$119</formula1>
    </dataValidation>
  </dataValidations>
  <printOptions/>
  <pageMargins left="0.49" right="0.27" top="0.8" bottom="0.64" header="0.23" footer="0.19"/>
  <pageSetup horizontalDpi="300" verticalDpi="300" orientation="portrait" paperSize="9" r:id="rId1"/>
  <headerFooter alignWithMargins="0">
    <oddFooter>&amp;Cстр. &amp;P oт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n.atanasov</cp:lastModifiedBy>
  <cp:lastPrinted>2011-02-18T16:28:04Z</cp:lastPrinted>
  <dcterms:created xsi:type="dcterms:W3CDTF">2001-10-20T13:55:27Z</dcterms:created>
  <dcterms:modified xsi:type="dcterms:W3CDTF">2011-03-08T08:53:48Z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